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ThREEConsulting\PhosREE&amp;G Dropbox\james kennedy\PC\Documents\"/>
    </mc:Choice>
  </mc:AlternateContent>
  <xr:revisionPtr revIDLastSave="0" documentId="8_{C8D7CE4D-B3EB-4C06-91DA-3619FB005B8B}" xr6:coauthVersionLast="47" xr6:coauthVersionMax="47" xr10:uidLastSave="{00000000-0000-0000-0000-000000000000}"/>
  <bookViews>
    <workbookView xWindow="-120" yWindow="-120" windowWidth="24240" windowHeight="13260" activeTab="3" xr2:uid="{00000000-000D-0000-FFFF-FFFF00000000}"/>
  </bookViews>
  <sheets>
    <sheet name="Table 1" sheetId="3" r:id="rId1"/>
    <sheet name="Table 2" sheetId="2" r:id="rId2"/>
    <sheet name="Table 3" sheetId="1" r:id="rId3"/>
    <sheet name="Original" sheetId="4" r:id="rId4"/>
  </sheets>
  <definedNames>
    <definedName name="_xlnm.Print_Titles" localSheetId="0">'Table 1'!$A:$A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1" i="4" l="1"/>
  <c r="H12" i="4"/>
  <c r="H5" i="4"/>
  <c r="F24" i="4"/>
  <c r="E24" i="4"/>
  <c r="D24" i="4"/>
  <c r="C24" i="4"/>
  <c r="B24" i="4"/>
  <c r="H20" i="4"/>
  <c r="H19" i="4"/>
  <c r="H18" i="4"/>
  <c r="H17" i="4"/>
  <c r="H16" i="4"/>
  <c r="H15" i="4"/>
  <c r="H14" i="4"/>
  <c r="H13" i="4"/>
  <c r="H11" i="4"/>
  <c r="H10" i="4"/>
  <c r="H9" i="4"/>
  <c r="H8" i="4"/>
  <c r="H7" i="4"/>
  <c r="H6" i="4"/>
  <c r="F21" i="4"/>
  <c r="D21" i="4"/>
  <c r="H21" i="4" l="1"/>
  <c r="H24" i="4"/>
</calcChain>
</file>

<file path=xl/sharedStrings.xml><?xml version="1.0" encoding="utf-8"?>
<sst xmlns="http://schemas.openxmlformats.org/spreadsheetml/2006/main" count="1004" uniqueCount="289">
  <si>
    <t>La</t>
  </si>
  <si>
    <t>Ce</t>
  </si>
  <si>
    <t>Pr</t>
  </si>
  <si>
    <t>Nd</t>
  </si>
  <si>
    <t>Sm</t>
  </si>
  <si>
    <t>Eu</t>
  </si>
  <si>
    <t>Gd</t>
  </si>
  <si>
    <t>Tb</t>
  </si>
  <si>
    <t>Dy</t>
  </si>
  <si>
    <t>Ho</t>
  </si>
  <si>
    <t>Er</t>
  </si>
  <si>
    <t>Tm</t>
  </si>
  <si>
    <t>Yb</t>
  </si>
  <si>
    <t>Lu</t>
  </si>
  <si>
    <t>Y</t>
  </si>
  <si>
    <t>Th</t>
  </si>
  <si>
    <t>INAA-SH</t>
  </si>
  <si>
    <t xml:space="preserve">Rb   </t>
  </si>
  <si>
    <t xml:space="preserve">Sr   </t>
  </si>
  <si>
    <t xml:space="preserve">Cs   </t>
  </si>
  <si>
    <t xml:space="preserve">Ba   </t>
  </si>
  <si>
    <t xml:space="preserve">Th   </t>
  </si>
  <si>
    <t xml:space="preserve">U    </t>
  </si>
  <si>
    <t xml:space="preserve">La   </t>
  </si>
  <si>
    <t xml:space="preserve">Ce   </t>
  </si>
  <si>
    <t xml:space="preserve">Nd   </t>
  </si>
  <si>
    <t xml:space="preserve">Sm   </t>
  </si>
  <si>
    <t xml:space="preserve">Eu   </t>
  </si>
  <si>
    <t xml:space="preserve">Gd   </t>
  </si>
  <si>
    <t xml:space="preserve">Tb   </t>
  </si>
  <si>
    <t xml:space="preserve">Ho   </t>
  </si>
  <si>
    <t xml:space="preserve">Tm   </t>
  </si>
  <si>
    <t xml:space="preserve">Yb   </t>
  </si>
  <si>
    <t xml:space="preserve">Lu   </t>
  </si>
  <si>
    <t xml:space="preserve">Zr   </t>
  </si>
  <si>
    <t xml:space="preserve">Hf   </t>
  </si>
  <si>
    <t xml:space="preserve">Ta   </t>
  </si>
  <si>
    <t xml:space="preserve">W    </t>
  </si>
  <si>
    <t xml:space="preserve">Sc   </t>
  </si>
  <si>
    <t xml:space="preserve">Cr   </t>
  </si>
  <si>
    <t xml:space="preserve">Co   </t>
  </si>
  <si>
    <t xml:space="preserve">Ni   </t>
  </si>
  <si>
    <t xml:space="preserve">Zn   </t>
  </si>
  <si>
    <t xml:space="preserve">As   </t>
  </si>
  <si>
    <t xml:space="preserve">Sb   </t>
  </si>
  <si>
    <t>Mn</t>
  </si>
  <si>
    <t>V</t>
  </si>
  <si>
    <t>08-MO-PR-1</t>
  </si>
  <si>
    <t>08-MO-PR-2</t>
  </si>
  <si>
    <t>08-MO-PR-3</t>
  </si>
  <si>
    <t>08-MO-PR-4</t>
  </si>
  <si>
    <t>08-MO-PR-5</t>
  </si>
  <si>
    <t>08-MO-PR-6</t>
  </si>
  <si>
    <t>08-MO-PR-7</t>
  </si>
  <si>
    <t>08-MO-PR-8</t>
  </si>
  <si>
    <t>08-MO-PR-9</t>
  </si>
  <si>
    <t>08-MO-PR-10</t>
  </si>
  <si>
    <t>08-MO-PR-11</t>
  </si>
  <si>
    <t>U</t>
  </si>
  <si>
    <t>ppm</t>
  </si>
  <si>
    <t>%</t>
  </si>
  <si>
    <t>&lt;10</t>
  </si>
  <si>
    <t>&lt;1</t>
  </si>
  <si>
    <t>&lt;30</t>
  </si>
  <si>
    <t>&lt;5</t>
  </si>
  <si>
    <t>&lt;0.1</t>
  </si>
  <si>
    <t>&lt;0.2</t>
  </si>
  <si>
    <t>&lt;2</t>
  </si>
  <si>
    <t>&lt;0.5</t>
  </si>
  <si>
    <t>&gt;30</t>
  </si>
  <si>
    <t>&lt;0.01</t>
  </si>
  <si>
    <t>&lt;100</t>
  </si>
  <si>
    <t>Al</t>
  </si>
  <si>
    <t>Ca</t>
  </si>
  <si>
    <t>Fe</t>
  </si>
  <si>
    <t>K</t>
  </si>
  <si>
    <t>Mg</t>
  </si>
  <si>
    <t>Na</t>
  </si>
  <si>
    <t>P</t>
  </si>
  <si>
    <t>Si</t>
  </si>
  <si>
    <t>Ti</t>
  </si>
  <si>
    <t>Ba</t>
  </si>
  <si>
    <t>Cr</t>
  </si>
  <si>
    <t>Nb</t>
  </si>
  <si>
    <t>Sr</t>
  </si>
  <si>
    <t>Zr</t>
  </si>
  <si>
    <t>Ag</t>
  </si>
  <si>
    <t>As</t>
  </si>
  <si>
    <t>Be</t>
  </si>
  <si>
    <t>Bi</t>
  </si>
  <si>
    <t>Cd</t>
  </si>
  <si>
    <t>Co</t>
  </si>
  <si>
    <t>Cs</t>
  </si>
  <si>
    <t>Cu</t>
  </si>
  <si>
    <t>Ga</t>
  </si>
  <si>
    <t>Ge</t>
  </si>
  <si>
    <t>Hf</t>
  </si>
  <si>
    <t>In</t>
  </si>
  <si>
    <t>Li</t>
  </si>
  <si>
    <t>Mo</t>
  </si>
  <si>
    <t>Ni</t>
  </si>
  <si>
    <t>Pb</t>
  </si>
  <si>
    <t>Rb</t>
  </si>
  <si>
    <t>Sb</t>
  </si>
  <si>
    <t>Sc</t>
  </si>
  <si>
    <t>Sn</t>
  </si>
  <si>
    <t>Ta</t>
  </si>
  <si>
    <t>Tl</t>
  </si>
  <si>
    <t>W</t>
  </si>
  <si>
    <t>Zn</t>
  </si>
  <si>
    <t>08MO01</t>
  </si>
  <si>
    <t>08MO02</t>
  </si>
  <si>
    <t>08MO03</t>
  </si>
  <si>
    <t>pooled water in tailings lake sediment</t>
  </si>
  <si>
    <t>pH</t>
  </si>
  <si>
    <t>mg/L</t>
  </si>
  <si>
    <t>&lt; 0.005</t>
  </si>
  <si>
    <t>&lt; 0.1</t>
  </si>
  <si>
    <t>&lt; 0.2</t>
  </si>
  <si>
    <t>&lt;0.02</t>
  </si>
  <si>
    <t>&lt; 0.05</t>
  </si>
  <si>
    <t>&lt; 2</t>
  </si>
  <si>
    <t>&lt;0.05</t>
  </si>
  <si>
    <t>&lt;0.3</t>
  </si>
  <si>
    <t>&lt; 0.6</t>
  </si>
  <si>
    <t>Se</t>
  </si>
  <si>
    <t>&lt; 0.5</t>
  </si>
  <si>
    <t>as mg/L HCO3</t>
  </si>
  <si>
    <t>µg/L</t>
  </si>
  <si>
    <t>quarter core, mottled pale to dark red with irregular zones that are dark green to black</t>
  </si>
  <si>
    <t xml:space="preserve">jack-hammer pulps </t>
  </si>
  <si>
    <t>Level 2275, DDH 14</t>
  </si>
  <si>
    <t>Level 2475, DDH 6</t>
  </si>
  <si>
    <t>Block 962, DDH 26</t>
  </si>
  <si>
    <t>Au</t>
  </si>
  <si>
    <t>ppb</t>
  </si>
  <si>
    <t xml:space="preserve">Al </t>
  </si>
  <si>
    <t xml:space="preserve">Fe  </t>
  </si>
  <si>
    <t>INAA</t>
  </si>
  <si>
    <t>Alkalinity</t>
  </si>
  <si>
    <t>mS/cm</t>
  </si>
  <si>
    <t>WDXRF</t>
  </si>
  <si>
    <t>01A-PR08</t>
  </si>
  <si>
    <t>01B-PR08</t>
  </si>
  <si>
    <t>01C-PR08</t>
  </si>
  <si>
    <t>&gt;19.6</t>
  </si>
  <si>
    <t>&lt;0.11</t>
  </si>
  <si>
    <r>
      <t>SiO</t>
    </r>
    <r>
      <rPr>
        <vertAlign val="subscript"/>
        <sz val="10"/>
        <rFont val="Arial"/>
        <family val="2"/>
      </rPr>
      <t>2</t>
    </r>
  </si>
  <si>
    <r>
      <t>SO</t>
    </r>
    <r>
      <rPr>
        <vertAlign val="subscript"/>
        <sz val="10"/>
        <rFont val="Arial"/>
        <family val="2"/>
      </rPr>
      <t>4</t>
    </r>
  </si>
  <si>
    <r>
      <t>ICP-MS</t>
    </r>
    <r>
      <rPr>
        <vertAlign val="subscript"/>
        <sz val="10"/>
        <rFont val="Arial"/>
        <family val="2"/>
      </rPr>
      <t>aq</t>
    </r>
  </si>
  <si>
    <r>
      <t>ICP-AES</t>
    </r>
    <r>
      <rPr>
        <vertAlign val="subscript"/>
        <sz val="10"/>
        <rFont val="Arial"/>
        <family val="2"/>
      </rPr>
      <t>aq</t>
    </r>
  </si>
  <si>
    <t>sum</t>
  </si>
  <si>
    <r>
      <t>La</t>
    </r>
    <r>
      <rPr>
        <vertAlign val="subscript"/>
        <sz val="12"/>
        <rFont val="Arial"/>
        <family val="2"/>
      </rPr>
      <t>2</t>
    </r>
    <r>
      <rPr>
        <sz val="12"/>
        <rFont val="Arial"/>
      </rPr>
      <t>O</t>
    </r>
    <r>
      <rPr>
        <vertAlign val="subscript"/>
        <sz val="12"/>
        <rFont val="Arial"/>
        <family val="2"/>
      </rPr>
      <t>3</t>
    </r>
  </si>
  <si>
    <r>
      <t>Ce</t>
    </r>
    <r>
      <rPr>
        <vertAlign val="subscript"/>
        <sz val="12"/>
        <rFont val="Arial"/>
        <family val="2"/>
      </rPr>
      <t>2</t>
    </r>
    <r>
      <rPr>
        <sz val="12"/>
        <rFont val="Arial"/>
      </rPr>
      <t>O</t>
    </r>
    <r>
      <rPr>
        <vertAlign val="subscript"/>
        <sz val="12"/>
        <rFont val="Arial"/>
      </rPr>
      <t>3</t>
    </r>
  </si>
  <si>
    <r>
      <t>Pr</t>
    </r>
    <r>
      <rPr>
        <vertAlign val="subscript"/>
        <sz val="12"/>
        <rFont val="Arial"/>
      </rPr>
      <t>2</t>
    </r>
    <r>
      <rPr>
        <sz val="12"/>
        <rFont val="Arial"/>
      </rPr>
      <t>O</t>
    </r>
    <r>
      <rPr>
        <vertAlign val="subscript"/>
        <sz val="12"/>
        <rFont val="Arial"/>
      </rPr>
      <t>3</t>
    </r>
  </si>
  <si>
    <r>
      <t>Nd</t>
    </r>
    <r>
      <rPr>
        <vertAlign val="subscript"/>
        <sz val="12"/>
        <rFont val="Arial"/>
        <family val="2"/>
      </rPr>
      <t>2</t>
    </r>
    <r>
      <rPr>
        <sz val="12"/>
        <rFont val="Arial"/>
      </rPr>
      <t>O</t>
    </r>
    <r>
      <rPr>
        <vertAlign val="subscript"/>
        <sz val="12"/>
        <rFont val="Arial"/>
        <family val="2"/>
      </rPr>
      <t>3</t>
    </r>
  </si>
  <si>
    <r>
      <t>Sm</t>
    </r>
    <r>
      <rPr>
        <vertAlign val="subscript"/>
        <sz val="12"/>
        <rFont val="Arial"/>
        <family val="2"/>
      </rPr>
      <t>2</t>
    </r>
    <r>
      <rPr>
        <sz val="12"/>
        <rFont val="Arial"/>
      </rPr>
      <t>O</t>
    </r>
    <r>
      <rPr>
        <vertAlign val="subscript"/>
        <sz val="12"/>
        <rFont val="Arial"/>
        <family val="2"/>
      </rPr>
      <t>3</t>
    </r>
  </si>
  <si>
    <r>
      <t>Eu</t>
    </r>
    <r>
      <rPr>
        <vertAlign val="subscript"/>
        <sz val="12"/>
        <rFont val="Arial"/>
        <family val="2"/>
      </rPr>
      <t>2</t>
    </r>
    <r>
      <rPr>
        <sz val="12"/>
        <rFont val="Arial"/>
      </rPr>
      <t>O</t>
    </r>
    <r>
      <rPr>
        <vertAlign val="subscript"/>
        <sz val="12"/>
        <rFont val="Arial"/>
        <family val="2"/>
      </rPr>
      <t>3</t>
    </r>
  </si>
  <si>
    <r>
      <t>Gd</t>
    </r>
    <r>
      <rPr>
        <vertAlign val="subscript"/>
        <sz val="12"/>
        <rFont val="Arial"/>
        <family val="2"/>
      </rPr>
      <t>2</t>
    </r>
    <r>
      <rPr>
        <sz val="12"/>
        <rFont val="Arial"/>
      </rPr>
      <t>O</t>
    </r>
    <r>
      <rPr>
        <vertAlign val="subscript"/>
        <sz val="12"/>
        <rFont val="Arial"/>
        <family val="2"/>
      </rPr>
      <t>3</t>
    </r>
  </si>
  <si>
    <r>
      <t>Tb</t>
    </r>
    <r>
      <rPr>
        <vertAlign val="subscript"/>
        <sz val="12"/>
        <rFont val="Arial"/>
      </rPr>
      <t>2</t>
    </r>
    <r>
      <rPr>
        <sz val="12"/>
        <rFont val="Arial"/>
      </rPr>
      <t>O</t>
    </r>
    <r>
      <rPr>
        <vertAlign val="subscript"/>
        <sz val="12"/>
        <rFont val="Arial"/>
      </rPr>
      <t>3</t>
    </r>
  </si>
  <si>
    <r>
      <t>Dy</t>
    </r>
    <r>
      <rPr>
        <vertAlign val="subscript"/>
        <sz val="12"/>
        <rFont val="Arial"/>
        <family val="2"/>
      </rPr>
      <t>2</t>
    </r>
    <r>
      <rPr>
        <sz val="12"/>
        <rFont val="Arial"/>
      </rPr>
      <t>O</t>
    </r>
    <r>
      <rPr>
        <vertAlign val="subscript"/>
        <sz val="12"/>
        <rFont val="Arial"/>
        <family val="2"/>
      </rPr>
      <t>3</t>
    </r>
  </si>
  <si>
    <r>
      <t>Ho</t>
    </r>
    <r>
      <rPr>
        <vertAlign val="subscript"/>
        <sz val="12"/>
        <rFont val="Arial"/>
        <family val="2"/>
      </rPr>
      <t>2</t>
    </r>
    <r>
      <rPr>
        <sz val="12"/>
        <rFont val="Arial"/>
      </rPr>
      <t>O</t>
    </r>
    <r>
      <rPr>
        <vertAlign val="subscript"/>
        <sz val="12"/>
        <rFont val="Arial"/>
        <family val="2"/>
      </rPr>
      <t>3</t>
    </r>
  </si>
  <si>
    <r>
      <t>Er</t>
    </r>
    <r>
      <rPr>
        <vertAlign val="subscript"/>
        <sz val="12"/>
        <rFont val="Arial"/>
        <family val="2"/>
      </rPr>
      <t>2</t>
    </r>
    <r>
      <rPr>
        <sz val="12"/>
        <rFont val="Arial"/>
      </rPr>
      <t>O</t>
    </r>
    <r>
      <rPr>
        <vertAlign val="subscript"/>
        <sz val="12"/>
        <rFont val="Arial"/>
        <family val="2"/>
      </rPr>
      <t>3</t>
    </r>
  </si>
  <si>
    <r>
      <t>Tm</t>
    </r>
    <r>
      <rPr>
        <vertAlign val="subscript"/>
        <sz val="12"/>
        <rFont val="Arial"/>
        <family val="2"/>
      </rPr>
      <t>2</t>
    </r>
    <r>
      <rPr>
        <sz val="12"/>
        <rFont val="Arial"/>
      </rPr>
      <t>O</t>
    </r>
    <r>
      <rPr>
        <vertAlign val="subscript"/>
        <sz val="12"/>
        <rFont val="Arial"/>
        <family val="2"/>
      </rPr>
      <t>3</t>
    </r>
  </si>
  <si>
    <r>
      <t>Yb</t>
    </r>
    <r>
      <rPr>
        <vertAlign val="subscript"/>
        <sz val="12"/>
        <rFont val="Arial"/>
        <family val="2"/>
      </rPr>
      <t>2</t>
    </r>
    <r>
      <rPr>
        <sz val="12"/>
        <rFont val="Arial"/>
      </rPr>
      <t>O</t>
    </r>
    <r>
      <rPr>
        <vertAlign val="subscript"/>
        <sz val="12"/>
        <rFont val="Arial"/>
        <family val="2"/>
      </rPr>
      <t>3</t>
    </r>
  </si>
  <si>
    <r>
      <t>Y</t>
    </r>
    <r>
      <rPr>
        <vertAlign val="subscript"/>
        <sz val="12"/>
        <rFont val="Arial"/>
        <family val="2"/>
      </rPr>
      <t>2</t>
    </r>
    <r>
      <rPr>
        <sz val="12"/>
        <rFont val="Arial"/>
      </rPr>
      <t>O</t>
    </r>
    <r>
      <rPr>
        <vertAlign val="subscript"/>
        <sz val="12"/>
        <rFont val="Arial"/>
        <family val="2"/>
      </rPr>
      <t>3</t>
    </r>
  </si>
  <si>
    <t>tailings</t>
  </si>
  <si>
    <r>
      <t>Lu</t>
    </r>
    <r>
      <rPr>
        <vertAlign val="subscript"/>
        <sz val="12"/>
        <rFont val="Arial"/>
        <family val="2"/>
      </rPr>
      <t>2</t>
    </r>
    <r>
      <rPr>
        <sz val="12"/>
        <rFont val="Arial"/>
      </rPr>
      <t>O</t>
    </r>
    <r>
      <rPr>
        <vertAlign val="subscript"/>
        <sz val="12"/>
        <rFont val="Arial"/>
        <family val="2"/>
      </rPr>
      <t>3</t>
    </r>
  </si>
  <si>
    <t>Analytical Method</t>
  </si>
  <si>
    <t>X-11</t>
  </si>
  <si>
    <t>V-12</t>
  </si>
  <si>
    <t>X-13</t>
  </si>
  <si>
    <t>V-14</t>
  </si>
  <si>
    <t xml:space="preserve">REE distribution based on the average of three highly mineralized carbonatite samples from the east </t>
  </si>
  <si>
    <t>Sandy sediment from tailings lake</t>
  </si>
  <si>
    <r>
      <t>g/cm</t>
    </r>
    <r>
      <rPr>
        <vertAlign val="superscript"/>
        <sz val="10"/>
        <rFont val="Arial"/>
        <family val="2"/>
      </rPr>
      <t>3</t>
    </r>
  </si>
  <si>
    <t>Density (dry)</t>
  </si>
  <si>
    <t>nd</t>
  </si>
  <si>
    <t>full core, intergrown actinolite crystals (up to approx 0.5 in long) and magnetite,  white veinlet cuts core longitudinally, pale to dark green with black magnetite interstitial</t>
  </si>
  <si>
    <t>&gt;10,000</t>
  </si>
  <si>
    <t>&gt;1,000</t>
  </si>
  <si>
    <t>&gt;1,0000</t>
  </si>
  <si>
    <t>Re</t>
  </si>
  <si>
    <t>Te</t>
  </si>
  <si>
    <t>ICP-MS</t>
  </si>
  <si>
    <t>ICP16</t>
  </si>
  <si>
    <t xml:space="preserve">Level 2475 </t>
  </si>
  <si>
    <t>LOI</t>
  </si>
  <si>
    <t>full core, fine-grained foliated breccia, foliation defined by ribbons of quartz and translucent red crystals layered with bands of diffuse light tan colored layers, all are cut by veins of light green material</t>
  </si>
  <si>
    <t>half core, massive medium-grained specular hematite with disseminated fine grained quartz</t>
  </si>
  <si>
    <t>half core, massive fine-grained specular hematite with fine white grains disseminated in it, very fine breccia, may have trace of sulfide associated with some of the smeared white grains</t>
  </si>
  <si>
    <t>half core, breccia, mottled red (dominant) with patches of disseminated dark green fine-grained crystals) and rare light colored (quartz-rich zones), red areas seem to be a mixture of quartz and translucent red crystals</t>
  </si>
  <si>
    <t>half core, massive fine-grained dark silver magnetite ore, a few shear surfaces in the magnetite, cut by white veinlets (that have branches), a veinlet of fine grained green (chlorite or actinolite) crystals, veinlet also has an irregular mass of reddish crystals</t>
  </si>
  <si>
    <t>0.5 to 1-inch long pieces of tailings material. Composed of magnetite, Fe-oxides, sulfides (pyrite), and quartz</t>
  </si>
  <si>
    <t>0.25 to 3-inch long pieces of tailings material. Composed of magnetite, Fe-oxides, sulfides (pyrite), and quartz</t>
  </si>
  <si>
    <t>several fragments of half core, massive fine-grained dark silver magnetite ore with disseminated coarse (up to 0.25 inch red translucent crystals, also has disseminated fine-grained geen crystals (chlorite or actinolite)</t>
  </si>
  <si>
    <t xml:space="preserve">half core, brecciated medium-grained specular hematite clasts supported by deformed masses of quartz, green crystals and translucent red crystals.  cut by a laminated layer of quartz layers, quartz plus green layers, and green layers (total thickness of about 0.1 in) </t>
  </si>
  <si>
    <t>Sample number</t>
  </si>
  <si>
    <t>Description</t>
  </si>
  <si>
    <t>na</t>
  </si>
  <si>
    <t>[mS/cm, millisiemens per centimeter; mg/L, milligrams per liter; micrograms per liter; µg/L, micrograms per liter; ICP-AESaq, inductively coupled plasma atomic-emission spectrometry; ICP-Msaq, inductively coupled plasma-mass spectrometry; na, not analyzed]</t>
  </si>
  <si>
    <t xml:space="preserve">tailings lake </t>
  </si>
  <si>
    <t>Mine level and drill hole number</t>
  </si>
  <si>
    <t>Distance from drill collar (feet)</t>
  </si>
  <si>
    <t>Sample length (inches)</t>
  </si>
  <si>
    <t>Sample description</t>
  </si>
  <si>
    <t>[Green shading and gray shading (in print version) indicates preferred method for this element; except when WDXRF is done, it is the preferred method]</t>
  </si>
  <si>
    <t xml:space="preserve">[Data from internal company memo by Larry J. Tucker, dated 10-25-89 (Jim Kennedy, electronic communication, October, 2008)] </t>
  </si>
  <si>
    <t>[%, percent; na, not analyzed]</t>
  </si>
  <si>
    <t xml:space="preserve">Bayan Obo </t>
  </si>
  <si>
    <r>
      <t xml:space="preserve">Estimated reserves of 29 million metric tons of ore at 8.9 percent </t>
    </r>
    <r>
      <rPr>
        <sz val="12"/>
        <rFont val="Times New Roman"/>
        <family val="1"/>
      </rPr>
      <t>RE</t>
    </r>
    <r>
      <rPr>
        <vertAlign val="subscript"/>
        <sz val="12"/>
        <rFont val="Times New Roman"/>
        <family val="1"/>
      </rPr>
      <t>2</t>
    </r>
    <r>
      <rPr>
        <sz val="12"/>
        <rFont val="Times New Roman"/>
        <family val="1"/>
      </rPr>
      <t>O</t>
    </r>
    <r>
      <rPr>
        <vertAlign val="subscript"/>
        <sz val="12"/>
        <rFont val="Times New Roman"/>
        <family val="1"/>
      </rPr>
      <t>3</t>
    </r>
    <r>
      <rPr>
        <sz val="10"/>
        <rFont val="Arial"/>
        <family val="2"/>
      </rPr>
      <t xml:space="preserve"> with a 5 percent cutoff</t>
    </r>
  </si>
  <si>
    <r>
      <t>800 million metric tons of ore at 6 percent RE</t>
    </r>
    <r>
      <rPr>
        <vertAlign val="subscript"/>
        <sz val="10"/>
        <rFont val="Arial"/>
        <family val="2"/>
      </rPr>
      <t>2</t>
    </r>
    <r>
      <rPr>
        <sz val="10"/>
        <rFont val="Arial"/>
        <family val="2"/>
      </rPr>
      <t>O</t>
    </r>
    <r>
      <rPr>
        <vertAlign val="subscript"/>
        <sz val="10"/>
        <rFont val="Arial"/>
        <family val="2"/>
      </rPr>
      <t>3</t>
    </r>
    <r>
      <rPr>
        <sz val="10"/>
        <rFont val="Arial"/>
        <family val="2"/>
      </rPr>
      <t>, Berger and others (2009).</t>
    </r>
  </si>
  <si>
    <t>ore deposit (Xiao-Yong Yang and others, 2009).</t>
  </si>
  <si>
    <r>
      <t>Estimated minimum of 1 million metric tons contained RE</t>
    </r>
    <r>
      <rPr>
        <vertAlign val="subscript"/>
        <sz val="10"/>
        <rFont val="Arial"/>
        <family val="2"/>
      </rPr>
      <t>2</t>
    </r>
    <r>
      <rPr>
        <sz val="10"/>
        <rFont val="Arial"/>
        <family val="2"/>
      </rPr>
      <t>O</t>
    </r>
    <r>
      <rPr>
        <vertAlign val="subscript"/>
        <sz val="10"/>
        <rFont val="Arial"/>
        <family val="2"/>
      </rPr>
      <t>3</t>
    </r>
    <r>
      <rPr>
        <sz val="10"/>
        <rFont val="Arial"/>
        <family val="2"/>
      </rPr>
      <t xml:space="preserve"> (Clark and Shuhui, 1991).</t>
    </r>
  </si>
  <si>
    <t xml:space="preserve">REE distribution based on a single ore sample, Grauch and Mariano (2008) and unpublished data. </t>
  </si>
  <si>
    <t>Mountain Pass deposit</t>
  </si>
  <si>
    <t>Bayan Obo deposit</t>
  </si>
  <si>
    <t>China Clay deposits</t>
  </si>
  <si>
    <t>Oxide</t>
  </si>
  <si>
    <t>Breccia pipe</t>
  </si>
  <si>
    <t>Table 3.  Composite REE+Y concentrations in percent of the four lanthanide-bearing pipes of the Pea Ridge deposit.</t>
  </si>
  <si>
    <t>Element</t>
  </si>
  <si>
    <t>Unit</t>
  </si>
  <si>
    <t>Analyte</t>
  </si>
  <si>
    <t>Analytical method</t>
  </si>
  <si>
    <r>
      <t>[gm/cm</t>
    </r>
    <r>
      <rPr>
        <vertAlign val="superscript"/>
        <sz val="10"/>
        <rFont val="Arial"/>
        <family val="2"/>
      </rPr>
      <t>3</t>
    </r>
    <r>
      <rPr>
        <sz val="10"/>
        <rFont val="Arial"/>
        <family val="2"/>
      </rPr>
      <t>, gram per cubic centimeter; ppm, parts per million; %, percent; ICPAES-MS-55, SGS Laboratories inductively coupled plasma atomic-emission mass spectrometry; ICP16, SGS Laboratories inductively coupled plasma mass spectrometry; ICP-MS, USGS inductively coupled plasma mass spectrometry; INAA, USGS instrumental neutron activation analysis (long count); INAA-SH, USGS instrumental neutron activation utilizing a short irradiation; WDXRF, USGS wavelength dispersive X-ray fluorescence; nd, not determined; LOI, loss on ignition at 925  °C]</t>
    </r>
  </si>
  <si>
    <t>ICPAES-MS-55</t>
  </si>
  <si>
    <t xml:space="preserve">half core, massive fine-grained dark silver magnetite ore with irregular zones of quartz, green crystals, and very fine reddish crystals. </t>
  </si>
  <si>
    <r>
      <t>Table 2.</t>
    </r>
    <r>
      <rPr>
        <sz val="10"/>
        <rFont val="Calibri"/>
        <family val="2"/>
      </rPr>
      <t> </t>
    </r>
    <r>
      <rPr>
        <sz val="10"/>
        <rFont val="Arial"/>
      </rPr>
      <t>Chemistry and descriptions of water samples from pools on the tailings pile and the tailings lake at the Pea Ridge mine.</t>
    </r>
  </si>
  <si>
    <t xml:space="preserve">Specific conductance </t>
  </si>
  <si>
    <r>
      <t>Table 1.  Chemistry and descriptions of rock, pulp, and tailings samples from the Pea Ridge mine.</t>
    </r>
    <r>
      <rPr>
        <sz val="10"/>
        <rFont val="Calibri"/>
        <family val="2"/>
      </rPr>
      <t>—</t>
    </r>
    <r>
      <rPr>
        <sz val="10"/>
        <rFont val="Arial"/>
        <family val="2"/>
      </rPr>
      <t>Continued</t>
    </r>
  </si>
  <si>
    <t>Pea Ridge Tailings</t>
  </si>
  <si>
    <t>Pea Ridge Breccia</t>
  </si>
  <si>
    <t>Pea Ridge Fe / REE-Apatite</t>
  </si>
  <si>
    <t>Total Pea Ridge REE: Tails / Breccia / Fe</t>
  </si>
  <si>
    <t>Pea Ridge Tailings deposit</t>
  </si>
  <si>
    <t>REE distribution based on Pincock, Allen &amp; Holt resource assesment 2013</t>
  </si>
  <si>
    <t xml:space="preserve">Pea Ride REE-Apatite in Fe Ore </t>
  </si>
  <si>
    <t>The Pincock, Allen &amp; Hold resource assesment estimates 2.4 million metric tons of REE-Apatite in the tailings.</t>
  </si>
  <si>
    <t>Beher Dolbear estimated iron ore reserves of 250 million tons (NI 43-101 standards).</t>
  </si>
  <si>
    <t>Total REE Value</t>
  </si>
  <si>
    <t>29 million tons of ore 8%</t>
  </si>
  <si>
    <t>600,000 tons of ore @ 12%</t>
  </si>
  <si>
    <t>Byproduct of Iron production</t>
  </si>
  <si>
    <t xml:space="preserve">Byproduct of Iron production </t>
  </si>
  <si>
    <t>Co-product of tail reclaim</t>
  </si>
  <si>
    <t>All Three Pea Ridge Deposits</t>
  </si>
  <si>
    <t>The Pea Ridge Tailings Potential Co-Products:  1) 4 million tons of Fe2O3, 2) 700,000 tons of Chemical Grade Fe3O4, 3) 500,000 tons of Pyrite with S, Co, Cu, Mo &amp; Sc values and 4) 800,000 tons of P2O5</t>
  </si>
  <si>
    <t>Zero used if USGS classified amount as Trace or zero (0).</t>
  </si>
  <si>
    <t>Resource not listed, as China is shutting down most / all of this production.</t>
  </si>
  <si>
    <t>This single iron ore mine supplies over half of China's rare earth produciton as a byproduct (with no direct mining cost).</t>
  </si>
  <si>
    <t>the 40 year operating history of the underground mine, resulting in an estimated 2.4 million metric tons of REE-Apatite in the tailings.</t>
  </si>
  <si>
    <t>REE distribution calculated from USGS sources and conforms with historical company data</t>
  </si>
  <si>
    <r>
      <t>600,000 metric tons of reserves with an average of 12 percent RE</t>
    </r>
    <r>
      <rPr>
        <vertAlign val="subscript"/>
        <sz val="10"/>
        <rFont val="Arial"/>
        <family val="2"/>
      </rPr>
      <t>2</t>
    </r>
    <r>
      <rPr>
        <sz val="10"/>
        <rFont val="Arial"/>
        <family val="2"/>
      </rPr>
      <t>O</t>
    </r>
    <r>
      <rPr>
        <vertAlign val="subscript"/>
        <sz val="10"/>
        <rFont val="Arial"/>
        <family val="2"/>
      </rPr>
      <t>3</t>
    </r>
    <r>
      <rPr>
        <sz val="10"/>
        <rFont val="Arial"/>
        <family val="2"/>
      </rPr>
      <t xml:space="preserve"> (Whitten and Yancy, 1990).</t>
    </r>
  </si>
  <si>
    <t xml:space="preserve">memo by Larry J. Tucker dated 10-25-89 (and conforms with USGS reports). </t>
  </si>
  <si>
    <t>REE-Apatite P2O3 levels run at +30% (with some loss to Fe product).</t>
  </si>
  <si>
    <t xml:space="preserve">Historical Pea Ridge and USGS reports put average P levels within the ore body at .7%  </t>
  </si>
  <si>
    <t>Average mining and concentrating cost from the Pea Ridge deposits are expected to be significantly lower that MP</t>
  </si>
  <si>
    <t xml:space="preserve">Pea Ridge REE per Kg values are 3.5 times the value of the MP Materials Mt. Pass deposit (based on current pricing).  </t>
  </si>
  <si>
    <t>Current reserve estimates and underground mining plan suggest a 40 year life of mine</t>
  </si>
  <si>
    <r>
      <t xml:space="preserve">Data table includes assay data for </t>
    </r>
    <r>
      <rPr>
        <b/>
        <sz val="10"/>
        <rFont val="Arial"/>
        <family val="2"/>
      </rPr>
      <t>Sc</t>
    </r>
    <r>
      <rPr>
        <sz val="10"/>
        <rFont val="Arial"/>
        <family val="2"/>
      </rPr>
      <t xml:space="preserve">, </t>
    </r>
    <r>
      <rPr>
        <b/>
        <sz val="10"/>
        <rFont val="Arial"/>
        <family val="2"/>
      </rPr>
      <t>Tb</t>
    </r>
    <r>
      <rPr>
        <sz val="10"/>
        <rFont val="Arial"/>
        <family val="2"/>
      </rPr>
      <t xml:space="preserve"> and </t>
    </r>
    <r>
      <rPr>
        <b/>
        <sz val="10"/>
        <rFont val="Arial"/>
        <family val="2"/>
      </rPr>
      <t>Lu</t>
    </r>
    <r>
      <rPr>
        <sz val="10"/>
        <rFont val="Arial"/>
        <family val="2"/>
      </rPr>
      <t xml:space="preserve"> not listed in the Whitten and Yance data set.</t>
    </r>
  </si>
  <si>
    <t>Higher recovery levels are expected based on new Fe milling and beneficiation process.</t>
  </si>
  <si>
    <t>The iron ore deposit is open at depth and USGS has mapped the magnetic annomoly continuing for at least 1 kilometer below drilled core (see graphic #2)</t>
  </si>
  <si>
    <t>Graphic #1 below</t>
  </si>
  <si>
    <t>The full extent of the breccia pipes are unknown (see graphic #1)</t>
  </si>
  <si>
    <t>Graphic #2 below</t>
  </si>
  <si>
    <t>24 million metric tons of tailings/ore contaiing 4997 ppm rare earth (plus other resources).</t>
  </si>
  <si>
    <t xml:space="preserve">Deposit </t>
  </si>
  <si>
    <t xml:space="preserve"> Data Table: 0 (zero value) if USGS lists as "Trace" or 0 (zero)  </t>
  </si>
  <si>
    <t>a +65% Fe hematite product and a chemical grade magnetite product and pyrite concentrate.</t>
  </si>
  <si>
    <t>The 500,000 ton estimate is based on Pincock's measured 24 million metric tons of tailings, generated from 59 million tons of hoisted or over</t>
  </si>
  <si>
    <t>Caldera REE project: Pea Ridge deposit(s) vs. two other world class deposits</t>
  </si>
  <si>
    <t xml:space="preserve"> Mountain Pass  </t>
  </si>
  <si>
    <t xml:space="preserve">Table 4.  REE+Y oxide concentrations in metric tons of three world-class lanthanide deposits. (Pea Ridge breccia classifed by USGS in 1983).  </t>
  </si>
  <si>
    <t>SGS Hydrometallurgical work successfully produced a 96% REO concentrate, a phosphoric  acid product,</t>
  </si>
  <si>
    <t xml:space="preserve">REE distribution is based on the average of composite assays of samples from four breccia pipes, </t>
  </si>
  <si>
    <t>Pea Ridge Breccia Pipe deposit (Classified as world-class by USGS in early 1980s)</t>
  </si>
  <si>
    <t>Illustration shows 3-D image of breccia pipes outside underground mine workings.</t>
  </si>
  <si>
    <t>REE-Apatite content estimate is based on measured REE-Apatite accumulated in tailings over 40 year operating history.</t>
  </si>
  <si>
    <r>
      <rPr>
        <sz val="12"/>
        <rFont val="Arial"/>
        <family val="2"/>
      </rPr>
      <t>Tabel Data Does Not Account for Recovery Loss or Production Costs For Any Of The Deposits As These Numbers Are Not Known</t>
    </r>
    <r>
      <rPr>
        <sz val="10"/>
        <rFont val="Arial"/>
      </rPr>
      <t>.</t>
    </r>
  </si>
  <si>
    <t>Recovery and Cost estimates for non-optimized REE oxide production are avaialbe in the SGS reports.</t>
  </si>
  <si>
    <t>Project Valuation Considerations</t>
  </si>
  <si>
    <t>Minimal Political Risk (U.S. Project in pro mining state)</t>
  </si>
  <si>
    <t xml:space="preserve">Minimal Permit Risk (Mining and Water permits are active) </t>
  </si>
  <si>
    <t>Minimal Mining and Milling Cost of Tailings</t>
  </si>
  <si>
    <t>Minimal Infrastructure Requirements (Roads, Rail, Electric)</t>
  </si>
  <si>
    <t>Low Production Cost vs MP and Others</t>
  </si>
  <si>
    <t>Estimated Pre-Money Value of $15 to 18 Billion (CAPEX, OPEX &amp; Cost of Money)</t>
  </si>
  <si>
    <t>Rare Earth Prices: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</si>
</sst>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164" formatCode="0.0"/>
    <numFmt numFmtId="165" formatCode="0.000"/>
    <numFmt numFmtId="166" formatCode="[&gt;=10]##.0;[&lt;10]0.00;"/>
    <numFmt numFmtId="167" formatCode="#,##0.0"/>
    <numFmt numFmtId="168" formatCode="&quot;$&quot;#,##0.00"/>
  </numFmts>
  <fonts count="21">
    <font>
      <sz val="10"/>
      <name val="Arial"/>
    </font>
    <font>
      <sz val="10"/>
      <name val="Arial"/>
    </font>
    <font>
      <sz val="10"/>
      <name val="Arial"/>
    </font>
    <font>
      <sz val="8"/>
      <name val="Arial"/>
    </font>
    <font>
      <b/>
      <sz val="18"/>
      <name val="Arial"/>
    </font>
    <font>
      <b/>
      <sz val="12"/>
      <name val="Arial"/>
    </font>
    <font>
      <sz val="10"/>
      <name val="Arial"/>
      <family val="2"/>
    </font>
    <font>
      <vertAlign val="subscript"/>
      <sz val="10"/>
      <name val="Arial"/>
      <family val="2"/>
    </font>
    <font>
      <b/>
      <sz val="10"/>
      <name val="Arial"/>
      <family val="2"/>
    </font>
    <font>
      <sz val="9"/>
      <name val="Geneva"/>
    </font>
    <font>
      <sz val="12"/>
      <name val="Arial"/>
    </font>
    <font>
      <vertAlign val="subscript"/>
      <sz val="12"/>
      <name val="Arial"/>
      <family val="2"/>
    </font>
    <font>
      <vertAlign val="subscript"/>
      <sz val="12"/>
      <name val="Arial"/>
    </font>
    <font>
      <b/>
      <sz val="12"/>
      <name val="Arial"/>
      <family val="2"/>
    </font>
    <font>
      <sz val="12"/>
      <name val="Times New Roman"/>
      <family val="1"/>
    </font>
    <font>
      <vertAlign val="superscript"/>
      <sz val="10"/>
      <name val="Arial"/>
      <family val="2"/>
    </font>
    <font>
      <vertAlign val="subscript"/>
      <sz val="12"/>
      <name val="Times New Roman"/>
      <family val="1"/>
    </font>
    <font>
      <sz val="10"/>
      <name val="Calibri"/>
      <family val="2"/>
    </font>
    <font>
      <sz val="12"/>
      <name val="Arial"/>
      <family val="2"/>
    </font>
    <font>
      <b/>
      <sz val="14"/>
      <name val="Arial"/>
      <family val="2"/>
    </font>
    <font>
      <b/>
      <sz val="16"/>
      <name val="Arial"/>
      <family val="2"/>
    </font>
  </fonts>
  <fills count="4">
    <fill>
      <patternFill patternType="none"/>
    </fill>
    <fill>
      <patternFill patternType="gray125"/>
    </fill>
    <fill>
      <patternFill patternType="solid">
        <fgColor indexed="42"/>
        <bgColor indexed="64"/>
      </patternFill>
    </fill>
    <fill>
      <patternFill patternType="solid">
        <fgColor indexed="42"/>
        <bgColor indexed="9"/>
      </patternFill>
    </fill>
  </fills>
  <borders count="4">
    <border>
      <left/>
      <right/>
      <top/>
      <bottom/>
      <diagonal/>
    </border>
    <border>
      <left/>
      <right/>
      <top style="double">
        <color indexed="0"/>
      </top>
      <bottom/>
      <diagonal/>
    </border>
    <border>
      <left/>
      <right/>
      <top/>
      <bottom style="medium">
        <color indexed="64"/>
      </bottom>
      <diagonal/>
    </border>
    <border>
      <left/>
      <right/>
      <top style="medium">
        <color indexed="64"/>
      </top>
      <bottom style="medium">
        <color indexed="64"/>
      </bottom>
      <diagonal/>
    </border>
  </borders>
  <cellStyleXfs count="10">
    <xf numFmtId="0" fontId="0" fillId="0" borderId="0"/>
    <xf numFmtId="3" fontId="1" fillId="0" borderId="0" applyFont="0" applyFill="0" applyBorder="0" applyAlignment="0" applyProtection="0"/>
    <xf numFmtId="5" fontId="1" fillId="0" borderId="0" applyFont="0" applyFill="0" applyBorder="0" applyAlignment="0" applyProtection="0"/>
    <xf numFmtId="14" fontId="1" fillId="0" borderId="0" applyFont="0" applyFill="0" applyBorder="0" applyAlignment="0" applyProtection="0"/>
    <xf numFmtId="2" fontId="1" fillId="0" borderId="0" applyFont="0" applyFill="0" applyBorder="0" applyAlignment="0" applyProtection="0"/>
    <xf numFmtId="0" fontId="4" fillId="0" borderId="0" applyNumberFormat="0" applyFont="0" applyFill="0" applyAlignment="0" applyProtection="0"/>
    <xf numFmtId="0" fontId="5" fillId="0" borderId="0" applyNumberFormat="0" applyFont="0" applyFill="0" applyAlignment="0" applyProtection="0"/>
    <xf numFmtId="0" fontId="1" fillId="0" borderId="0">
      <alignment vertical="top"/>
    </xf>
    <xf numFmtId="0" fontId="9" fillId="0" borderId="0"/>
    <xf numFmtId="0" fontId="1" fillId="0" borderId="1" applyNumberFormat="0" applyFont="0" applyBorder="0" applyAlignment="0" applyProtection="0"/>
  </cellStyleXfs>
  <cellXfs count="148">
    <xf numFmtId="0" fontId="0" fillId="0" borderId="0" xfId="0"/>
    <xf numFmtId="0" fontId="0" fillId="0" borderId="0" xfId="0" applyNumberFormat="1" applyFont="1" applyFill="1" applyBorder="1" applyAlignment="1" applyProtection="1"/>
    <xf numFmtId="2" fontId="2" fillId="0" borderId="0" xfId="0" applyNumberFormat="1" applyFont="1" applyFill="1" applyBorder="1" applyAlignment="1" applyProtection="1"/>
    <xf numFmtId="164" fontId="2" fillId="0" borderId="0" xfId="0" applyNumberFormat="1" applyFont="1" applyFill="1" applyBorder="1" applyAlignment="1" applyProtection="1"/>
    <xf numFmtId="0" fontId="0" fillId="0" borderId="0" xfId="0" applyAlignment="1">
      <alignment horizontal="center"/>
    </xf>
    <xf numFmtId="0" fontId="0" fillId="0" borderId="0" xfId="0" applyBorder="1"/>
    <xf numFmtId="0" fontId="0" fillId="0" borderId="0" xfId="0" applyFill="1" applyBorder="1"/>
    <xf numFmtId="0" fontId="6" fillId="0" borderId="0" xfId="0" applyFont="1" applyFill="1" applyBorder="1" applyAlignment="1">
      <alignment horizontal="center" wrapText="1"/>
    </xf>
    <xf numFmtId="0" fontId="6" fillId="0" borderId="0" xfId="7" applyFont="1" applyBorder="1" applyAlignment="1">
      <alignment horizontal="center" wrapText="1"/>
    </xf>
    <xf numFmtId="0" fontId="0" fillId="0" borderId="0" xfId="0" applyFill="1" applyBorder="1" applyAlignment="1">
      <alignment horizontal="left"/>
    </xf>
    <xf numFmtId="0" fontId="1" fillId="0" borderId="0" xfId="7" applyFont="1" applyBorder="1" applyAlignment="1"/>
    <xf numFmtId="0" fontId="1" fillId="0" borderId="0" xfId="7" applyBorder="1" applyAlignment="1"/>
    <xf numFmtId="2" fontId="1" fillId="0" borderId="0" xfId="7" applyNumberFormat="1" applyBorder="1" applyAlignment="1"/>
    <xf numFmtId="165" fontId="1" fillId="0" borderId="0" xfId="7" applyNumberFormat="1" applyBorder="1" applyAlignment="1"/>
    <xf numFmtId="0" fontId="0" fillId="0" borderId="0" xfId="0" applyFill="1"/>
    <xf numFmtId="2" fontId="1" fillId="0" borderId="0" xfId="7" applyNumberFormat="1" applyFont="1" applyBorder="1" applyAlignment="1"/>
    <xf numFmtId="164" fontId="6" fillId="0" borderId="0" xfId="0" applyNumberFormat="1" applyFont="1" applyBorder="1" applyAlignment="1">
      <alignment horizontal="center" wrapText="1"/>
    </xf>
    <xf numFmtId="2" fontId="1" fillId="0" borderId="0" xfId="7" applyNumberFormat="1" applyFill="1" applyBorder="1" applyAlignment="1"/>
    <xf numFmtId="0" fontId="0" fillId="0" borderId="0" xfId="0" applyAlignment="1">
      <alignment horizontal="left"/>
    </xf>
    <xf numFmtId="2" fontId="1" fillId="0" borderId="0" xfId="7" applyNumberFormat="1" applyFont="1" applyFill="1" applyBorder="1" applyAlignment="1"/>
    <xf numFmtId="0" fontId="6" fillId="0" borderId="0" xfId="0" applyFont="1" applyAlignment="1">
      <alignment horizontal="left"/>
    </xf>
    <xf numFmtId="0" fontId="14" fillId="0" borderId="0" xfId="0" applyFont="1"/>
    <xf numFmtId="0" fontId="0" fillId="0" borderId="2" xfId="0" applyBorder="1"/>
    <xf numFmtId="0" fontId="0" fillId="0" borderId="2" xfId="0" applyNumberFormat="1" applyFont="1" applyFill="1" applyBorder="1" applyAlignment="1" applyProtection="1"/>
    <xf numFmtId="49" fontId="8" fillId="0" borderId="2" xfId="0" applyNumberFormat="1" applyFont="1" applyFill="1" applyBorder="1" applyAlignment="1" applyProtection="1">
      <alignment horizontal="center"/>
    </xf>
    <xf numFmtId="0" fontId="0" fillId="0" borderId="2" xfId="0" applyFill="1" applyBorder="1"/>
    <xf numFmtId="0" fontId="0" fillId="0" borderId="0" xfId="0" applyBorder="1" applyAlignment="1">
      <alignment horizontal="center" wrapText="1"/>
    </xf>
    <xf numFmtId="0" fontId="0" fillId="0" borderId="0" xfId="0" applyBorder="1" applyAlignment="1">
      <alignment horizontal="left" wrapText="1"/>
    </xf>
    <xf numFmtId="0" fontId="0" fillId="0" borderId="0" xfId="0" applyAlignment="1">
      <alignment wrapText="1"/>
    </xf>
    <xf numFmtId="0" fontId="6" fillId="0" borderId="0" xfId="0" applyFont="1" applyBorder="1" applyAlignment="1">
      <alignment wrapText="1"/>
    </xf>
    <xf numFmtId="0" fontId="6" fillId="0" borderId="0" xfId="0" applyFont="1" applyAlignment="1">
      <alignment wrapText="1"/>
    </xf>
    <xf numFmtId="0" fontId="6" fillId="0" borderId="2" xfId="0" applyFont="1" applyBorder="1" applyAlignment="1">
      <alignment wrapText="1"/>
    </xf>
    <xf numFmtId="0" fontId="0" fillId="0" borderId="0" xfId="0" applyBorder="1" applyAlignment="1">
      <alignment horizontal="right" wrapText="1"/>
    </xf>
    <xf numFmtId="0" fontId="6" fillId="0" borderId="0" xfId="8" applyFont="1" applyBorder="1" applyAlignment="1">
      <alignment horizontal="center" wrapText="1"/>
    </xf>
    <xf numFmtId="0" fontId="6" fillId="0" borderId="0" xfId="0" applyFont="1" applyBorder="1" applyAlignment="1">
      <alignment horizontal="center" wrapText="1"/>
    </xf>
    <xf numFmtId="2" fontId="0" fillId="0" borderId="0" xfId="0" applyNumberFormat="1" applyAlignment="1">
      <alignment wrapText="1"/>
    </xf>
    <xf numFmtId="2" fontId="1" fillId="0" borderId="0" xfId="7" applyNumberFormat="1" applyBorder="1" applyAlignment="1">
      <alignment horizontal="right" wrapText="1"/>
    </xf>
    <xf numFmtId="3" fontId="0" fillId="0" borderId="0" xfId="0" applyNumberFormat="1" applyBorder="1" applyAlignment="1">
      <alignment horizontal="right" wrapText="1"/>
    </xf>
    <xf numFmtId="3" fontId="1" fillId="0" borderId="0" xfId="7" applyNumberFormat="1" applyBorder="1" applyAlignment="1">
      <alignment horizontal="right" wrapText="1"/>
    </xf>
    <xf numFmtId="0" fontId="1" fillId="0" borderId="0" xfId="7" applyBorder="1" applyAlignment="1">
      <alignment horizontal="right" wrapText="1"/>
    </xf>
    <xf numFmtId="165" fontId="1" fillId="0" borderId="0" xfId="7" applyNumberFormat="1" applyBorder="1" applyAlignment="1">
      <alignment horizontal="right" wrapText="1"/>
    </xf>
    <xf numFmtId="1" fontId="1" fillId="0" borderId="0" xfId="7" applyNumberFormat="1" applyBorder="1" applyAlignment="1">
      <alignment horizontal="right" wrapText="1"/>
    </xf>
    <xf numFmtId="164" fontId="1" fillId="0" borderId="0" xfId="7" applyNumberFormat="1" applyBorder="1" applyAlignment="1">
      <alignment horizontal="right" wrapText="1"/>
    </xf>
    <xf numFmtId="167" fontId="1" fillId="0" borderId="0" xfId="7" applyNumberFormat="1" applyBorder="1" applyAlignment="1">
      <alignment horizontal="right" wrapText="1"/>
    </xf>
    <xf numFmtId="0" fontId="0" fillId="0" borderId="0" xfId="0" applyFill="1" applyBorder="1" applyAlignment="1">
      <alignment horizontal="right" wrapText="1"/>
    </xf>
    <xf numFmtId="167" fontId="0" fillId="0" borderId="0" xfId="0" applyNumberFormat="1" applyBorder="1" applyAlignment="1">
      <alignment horizontal="right" wrapText="1"/>
    </xf>
    <xf numFmtId="0" fontId="0" fillId="0" borderId="0" xfId="0" applyBorder="1" applyAlignment="1">
      <alignment wrapText="1"/>
    </xf>
    <xf numFmtId="4" fontId="1" fillId="0" borderId="0" xfId="7" applyNumberFormat="1" applyBorder="1" applyAlignment="1">
      <alignment horizontal="right" wrapText="1"/>
    </xf>
    <xf numFmtId="0" fontId="6" fillId="0" borderId="0" xfId="0" applyFont="1" applyBorder="1" applyAlignment="1">
      <alignment horizontal="right" wrapText="1"/>
    </xf>
    <xf numFmtId="0" fontId="6" fillId="0" borderId="0" xfId="0" applyFont="1" applyFill="1" applyBorder="1" applyAlignment="1">
      <alignment horizontal="right" wrapText="1"/>
    </xf>
    <xf numFmtId="2" fontId="0" fillId="0" borderId="0" xfId="0" applyNumberFormat="1" applyBorder="1" applyAlignment="1">
      <alignment wrapText="1"/>
    </xf>
    <xf numFmtId="166" fontId="0" fillId="0" borderId="0" xfId="0" applyNumberFormat="1" applyBorder="1" applyAlignment="1">
      <alignment horizontal="right" wrapText="1"/>
    </xf>
    <xf numFmtId="2" fontId="0" fillId="0" borderId="0" xfId="0" applyNumberFormat="1" applyFill="1" applyBorder="1" applyAlignment="1">
      <alignment wrapText="1"/>
    </xf>
    <xf numFmtId="164" fontId="0" fillId="0" borderId="0" xfId="0" applyNumberFormat="1" applyBorder="1" applyAlignment="1">
      <alignment horizontal="right" wrapText="1"/>
    </xf>
    <xf numFmtId="166" fontId="0" fillId="0" borderId="0" xfId="0" applyNumberFormat="1" applyBorder="1" applyAlignment="1">
      <alignment horizontal="left" wrapText="1"/>
    </xf>
    <xf numFmtId="0" fontId="0" fillId="0" borderId="2" xfId="0" applyBorder="1" applyAlignment="1">
      <alignment horizontal="right" wrapText="1"/>
    </xf>
    <xf numFmtId="0" fontId="0" fillId="0" borderId="2" xfId="0" applyBorder="1" applyAlignment="1">
      <alignment horizontal="center" wrapText="1"/>
    </xf>
    <xf numFmtId="0" fontId="6" fillId="0" borderId="2" xfId="0" applyFont="1" applyFill="1" applyBorder="1" applyAlignment="1">
      <alignment horizontal="right" wrapText="1"/>
    </xf>
    <xf numFmtId="2" fontId="0" fillId="0" borderId="2" xfId="0" applyNumberFormat="1" applyBorder="1" applyAlignment="1">
      <alignment wrapText="1"/>
    </xf>
    <xf numFmtId="3" fontId="0" fillId="0" borderId="2" xfId="0" applyNumberFormat="1" applyBorder="1" applyAlignment="1">
      <alignment horizontal="right" wrapText="1"/>
    </xf>
    <xf numFmtId="166" fontId="0" fillId="0" borderId="2" xfId="0" applyNumberFormat="1" applyBorder="1" applyAlignment="1">
      <alignment horizontal="right" wrapText="1"/>
    </xf>
    <xf numFmtId="2" fontId="0" fillId="0" borderId="2" xfId="0" applyNumberFormat="1" applyFill="1" applyBorder="1" applyAlignment="1">
      <alignment wrapText="1"/>
    </xf>
    <xf numFmtId="164" fontId="0" fillId="0" borderId="2" xfId="0" applyNumberFormat="1" applyBorder="1" applyAlignment="1">
      <alignment horizontal="right" wrapText="1"/>
    </xf>
    <xf numFmtId="166" fontId="0" fillId="0" borderId="2" xfId="0" applyNumberFormat="1" applyBorder="1" applyAlignment="1">
      <alignment horizontal="left" wrapText="1"/>
    </xf>
    <xf numFmtId="0" fontId="0" fillId="0" borderId="0" xfId="0" applyNumberFormat="1" applyFont="1" applyFill="1" applyBorder="1" applyAlignment="1" applyProtection="1">
      <alignment horizontal="center"/>
    </xf>
    <xf numFmtId="2" fontId="0" fillId="0" borderId="0" xfId="0" applyNumberFormat="1" applyFont="1" applyFill="1" applyBorder="1" applyAlignment="1" applyProtection="1">
      <alignment horizontal="center"/>
    </xf>
    <xf numFmtId="2" fontId="0" fillId="0" borderId="0" xfId="0" applyNumberFormat="1" applyFill="1" applyBorder="1" applyAlignment="1" applyProtection="1">
      <alignment horizontal="center"/>
    </xf>
    <xf numFmtId="2" fontId="0" fillId="0" borderId="2" xfId="0" applyNumberFormat="1" applyFont="1" applyFill="1" applyBorder="1" applyAlignment="1" applyProtection="1">
      <alignment horizontal="center"/>
    </xf>
    <xf numFmtId="2" fontId="0" fillId="0" borderId="2" xfId="0" applyNumberFormat="1" applyFill="1" applyBorder="1" applyAlignment="1" applyProtection="1">
      <alignment horizontal="center"/>
    </xf>
    <xf numFmtId="0" fontId="0" fillId="0" borderId="3" xfId="0" applyNumberFormat="1" applyFill="1" applyBorder="1" applyAlignment="1" applyProtection="1">
      <alignment horizontal="center"/>
    </xf>
    <xf numFmtId="0" fontId="0" fillId="0" borderId="2" xfId="0" applyNumberFormat="1" applyFill="1" applyBorder="1" applyAlignment="1" applyProtection="1"/>
    <xf numFmtId="0" fontId="0" fillId="0" borderId="2" xfId="0"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7" applyFont="1" applyBorder="1" applyAlignment="1">
      <alignment horizontal="center" vertical="center" wrapText="1"/>
    </xf>
    <xf numFmtId="0" fontId="6" fillId="3" borderId="2" xfId="7" applyFont="1" applyFill="1" applyBorder="1" applyAlignment="1">
      <alignment horizontal="center" vertical="center" wrapText="1"/>
    </xf>
    <xf numFmtId="0" fontId="0" fillId="2" borderId="2" xfId="0" applyFill="1" applyBorder="1" applyAlignment="1">
      <alignment vertical="center"/>
    </xf>
    <xf numFmtId="0" fontId="6" fillId="0" borderId="2" xfId="7" applyFont="1" applyFill="1" applyBorder="1" applyAlignment="1">
      <alignment horizontal="center" vertical="center" wrapText="1"/>
    </xf>
    <xf numFmtId="0" fontId="0" fillId="0" borderId="0" xfId="0"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6" fillId="0" borderId="2" xfId="0" applyFont="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6" fillId="0" borderId="3" xfId="0" applyFont="1" applyFill="1" applyBorder="1" applyAlignment="1">
      <alignment horizontal="center" vertical="center" wrapText="1"/>
    </xf>
    <xf numFmtId="0" fontId="6" fillId="0" borderId="3" xfId="7" applyFont="1" applyFill="1" applyBorder="1" applyAlignment="1">
      <alignment horizontal="center" vertical="center" wrapText="1"/>
    </xf>
    <xf numFmtId="0" fontId="6" fillId="0" borderId="3" xfId="0" applyFont="1" applyFill="1"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0" fontId="0" fillId="0" borderId="2" xfId="0" applyFill="1" applyBorder="1" applyAlignment="1">
      <alignment horizontal="center" vertical="center" wrapText="1"/>
    </xf>
    <xf numFmtId="0" fontId="6" fillId="0" borderId="0" xfId="0" applyFont="1" applyAlignment="1">
      <alignment vertical="center"/>
    </xf>
    <xf numFmtId="0" fontId="6" fillId="0" borderId="2" xfId="0" applyFont="1" applyFill="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3" fontId="0" fillId="0" borderId="0" xfId="0" applyNumberFormat="1" applyFill="1" applyBorder="1" applyAlignment="1">
      <alignment horizontal="center" vertical="center"/>
    </xf>
    <xf numFmtId="3" fontId="0" fillId="0" borderId="0" xfId="0" applyNumberFormat="1" applyBorder="1" applyAlignment="1">
      <alignment horizontal="center" vertical="center"/>
    </xf>
    <xf numFmtId="165" fontId="0" fillId="0" borderId="2" xfId="0" applyNumberFormat="1" applyBorder="1" applyAlignment="1">
      <alignment horizontal="center" vertical="center"/>
    </xf>
    <xf numFmtId="0" fontId="0" fillId="0" borderId="2" xfId="0" applyBorder="1" applyAlignment="1">
      <alignment vertical="top"/>
    </xf>
    <xf numFmtId="0" fontId="0" fillId="0" borderId="0" xfId="0" applyAlignment="1">
      <alignment vertical="top"/>
    </xf>
    <xf numFmtId="0" fontId="10" fillId="0" borderId="3" xfId="0" applyFont="1" applyBorder="1" applyAlignment="1">
      <alignment horizontal="center" vertical="center" wrapText="1"/>
    </xf>
    <xf numFmtId="0" fontId="10" fillId="0" borderId="2" xfId="0" applyFont="1" applyBorder="1" applyAlignment="1">
      <alignment vertical="center"/>
    </xf>
    <xf numFmtId="0" fontId="14" fillId="0" borderId="0" xfId="0" applyFont="1" applyAlignment="1">
      <alignment vertical="center"/>
    </xf>
    <xf numFmtId="0" fontId="10" fillId="0" borderId="0" xfId="0" applyFont="1" applyBorder="1" applyAlignment="1">
      <alignment vertical="center"/>
    </xf>
    <xf numFmtId="3" fontId="10" fillId="0" borderId="0" xfId="0" applyNumberFormat="1" applyFont="1" applyBorder="1" applyAlignment="1">
      <alignment horizontal="center" vertical="center"/>
    </xf>
    <xf numFmtId="3" fontId="10" fillId="0" borderId="2" xfId="0" applyNumberFormat="1" applyFont="1" applyBorder="1" applyAlignment="1">
      <alignment horizontal="center" vertical="center"/>
    </xf>
    <xf numFmtId="3" fontId="10" fillId="0" borderId="2"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Alignment="1">
      <alignment vertical="center"/>
    </xf>
    <xf numFmtId="3" fontId="18" fillId="0" borderId="0" xfId="0" applyNumberFormat="1" applyFont="1" applyAlignment="1">
      <alignment horizontal="center" vertical="center"/>
    </xf>
    <xf numFmtId="0" fontId="13" fillId="0" borderId="0" xfId="0" applyFont="1"/>
    <xf numFmtId="0" fontId="6" fillId="0" borderId="0" xfId="0" applyFont="1"/>
    <xf numFmtId="3" fontId="13" fillId="0" borderId="0" xfId="0" applyNumberFormat="1" applyFont="1" applyBorder="1" applyAlignment="1">
      <alignment horizontal="center" vertical="center"/>
    </xf>
    <xf numFmtId="0" fontId="0" fillId="0" borderId="0" xfId="0" applyAlignment="1">
      <alignment vertical="center" wrapText="1"/>
    </xf>
    <xf numFmtId="3" fontId="10" fillId="0" borderId="0" xfId="0" applyNumberFormat="1" applyFont="1" applyFill="1" applyBorder="1" applyAlignment="1">
      <alignment horizontal="center" vertical="center"/>
    </xf>
    <xf numFmtId="168" fontId="18" fillId="0" borderId="0" xfId="0" applyNumberFormat="1" applyFont="1" applyAlignment="1">
      <alignment vertical="center"/>
    </xf>
    <xf numFmtId="0" fontId="18" fillId="0" borderId="0" xfId="0" applyFont="1" applyBorder="1" applyAlignment="1">
      <alignment vertical="center"/>
    </xf>
    <xf numFmtId="3" fontId="18" fillId="0" borderId="2" xfId="0" applyNumberFormat="1" applyFont="1" applyBorder="1" applyAlignment="1">
      <alignment horizontal="center" vertical="center"/>
    </xf>
    <xf numFmtId="168" fontId="18" fillId="0" borderId="2" xfId="0" applyNumberFormat="1" applyFont="1" applyBorder="1" applyAlignment="1">
      <alignment vertical="center"/>
    </xf>
    <xf numFmtId="3" fontId="13" fillId="0" borderId="2" xfId="0" applyNumberFormat="1" applyFont="1" applyBorder="1" applyAlignment="1">
      <alignment horizontal="center" vertical="center"/>
    </xf>
    <xf numFmtId="0" fontId="6" fillId="0" borderId="2" xfId="0" applyFont="1" applyBorder="1" applyAlignment="1">
      <alignment vertical="top"/>
    </xf>
    <xf numFmtId="0" fontId="13" fillId="0" borderId="0" xfId="0" applyFont="1" applyBorder="1" applyAlignment="1">
      <alignment vertical="center"/>
    </xf>
    <xf numFmtId="0" fontId="18" fillId="0" borderId="3" xfId="0" applyFont="1" applyBorder="1" applyAlignment="1">
      <alignment vertical="center"/>
    </xf>
    <xf numFmtId="3" fontId="13" fillId="0" borderId="2" xfId="0" applyNumberFormat="1" applyFont="1" applyFill="1" applyBorder="1" applyAlignment="1">
      <alignment horizontal="center" vertical="center"/>
    </xf>
    <xf numFmtId="3" fontId="19" fillId="0" borderId="0" xfId="0" applyNumberFormat="1" applyFont="1" applyBorder="1" applyAlignment="1">
      <alignment horizontal="center" vertical="center"/>
    </xf>
    <xf numFmtId="3" fontId="19" fillId="0" borderId="2" xfId="0" applyNumberFormat="1" applyFont="1" applyFill="1" applyBorder="1" applyAlignment="1">
      <alignment horizontal="center" vertical="center"/>
    </xf>
    <xf numFmtId="0" fontId="13" fillId="0" borderId="3" xfId="0" applyFont="1" applyBorder="1" applyAlignment="1">
      <alignment horizontal="center" vertical="center" wrapText="1"/>
    </xf>
    <xf numFmtId="0" fontId="18" fillId="0" borderId="0" xfId="0" applyFont="1" applyAlignment="1">
      <alignment vertical="center"/>
    </xf>
    <xf numFmtId="0" fontId="18" fillId="0" borderId="0" xfId="0" applyFont="1"/>
    <xf numFmtId="0" fontId="19" fillId="0" borderId="3" xfId="0" applyFont="1" applyBorder="1" applyAlignment="1">
      <alignment horizontal="center" vertical="center" wrapText="1"/>
    </xf>
    <xf numFmtId="0" fontId="18" fillId="0" borderId="3" xfId="0" applyFont="1" applyBorder="1" applyAlignment="1">
      <alignment horizontal="center" vertical="center" wrapText="1"/>
    </xf>
    <xf numFmtId="2" fontId="18" fillId="0" borderId="3" xfId="0" applyNumberFormat="1" applyFont="1" applyBorder="1" applyAlignment="1">
      <alignment horizontal="center" vertical="center" wrapText="1"/>
    </xf>
    <xf numFmtId="0" fontId="20" fillId="0" borderId="0" xfId="0" applyFont="1" applyAlignment="1">
      <alignment vertical="center"/>
    </xf>
    <xf numFmtId="0" fontId="8" fillId="0" borderId="0" xfId="0" applyFont="1"/>
    <xf numFmtId="0" fontId="6" fillId="0" borderId="0" xfId="0" applyFont="1" applyBorder="1" applyAlignment="1">
      <alignment vertical="center" wrapText="1"/>
    </xf>
    <xf numFmtId="0" fontId="0" fillId="0" borderId="0" xfId="0" applyBorder="1" applyAlignment="1">
      <alignment vertical="center" wrapText="1"/>
    </xf>
    <xf numFmtId="0" fontId="6" fillId="0" borderId="0" xfId="0" applyFont="1" applyAlignment="1">
      <alignment horizontal="left" vertical="center"/>
    </xf>
    <xf numFmtId="0" fontId="0" fillId="0" borderId="0" xfId="0" applyBorder="1" applyAlignment="1">
      <alignment wrapText="1"/>
    </xf>
    <xf numFmtId="0" fontId="0" fillId="0" borderId="0" xfId="0" applyAlignment="1">
      <alignment wrapText="1"/>
    </xf>
    <xf numFmtId="0" fontId="6" fillId="0" borderId="0" xfId="0" applyFont="1" applyAlignment="1">
      <alignment vertical="center" wrapText="1"/>
    </xf>
    <xf numFmtId="0" fontId="0" fillId="0" borderId="0" xfId="0" applyAlignment="1">
      <alignment vertical="center" wrapText="1"/>
    </xf>
  </cellXfs>
  <cellStyles count="10">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Normal" xfId="0" builtinId="0"/>
    <cellStyle name="Normal_Scratch" xfId="7" xr:uid="{00000000-0005-0000-0000-000007000000}"/>
    <cellStyle name="Normal_Sheet1" xfId="8" xr:uid="{00000000-0005-0000-0000-000008000000}"/>
    <cellStyle name="Total" xfId="9"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371474</xdr:colOff>
      <xdr:row>33</xdr:row>
      <xdr:rowOff>9525</xdr:rowOff>
    </xdr:from>
    <xdr:to>
      <xdr:col>9</xdr:col>
      <xdr:colOff>679395</xdr:colOff>
      <xdr:row>64</xdr:row>
      <xdr:rowOff>73355</xdr:rowOff>
    </xdr:to>
    <xdr:pic>
      <xdr:nvPicPr>
        <xdr:cNvPr id="9" name="Picture 8">
          <a:extLst>
            <a:ext uri="{FF2B5EF4-FFF2-40B4-BE49-F238E27FC236}">
              <a16:creationId xmlns:a16="http://schemas.microsoft.com/office/drawing/2014/main" id="{7DC6A0EE-B3E4-4C1E-96AE-51916A60E2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3699" y="7781925"/>
          <a:ext cx="6727771" cy="5388305"/>
        </a:xfrm>
        <a:prstGeom prst="rect">
          <a:avLst/>
        </a:prstGeom>
      </xdr:spPr>
    </xdr:pic>
    <xdr:clientData/>
  </xdr:twoCellAnchor>
  <xdr:twoCellAnchor editAs="oneCell">
    <xdr:from>
      <xdr:col>0</xdr:col>
      <xdr:colOff>110799</xdr:colOff>
      <xdr:row>77</xdr:row>
      <xdr:rowOff>0</xdr:rowOff>
    </xdr:from>
    <xdr:to>
      <xdr:col>4</xdr:col>
      <xdr:colOff>832226</xdr:colOff>
      <xdr:row>97</xdr:row>
      <xdr:rowOff>19050</xdr:rowOff>
    </xdr:to>
    <xdr:pic>
      <xdr:nvPicPr>
        <xdr:cNvPr id="3" name="Picture 2">
          <a:extLst>
            <a:ext uri="{FF2B5EF4-FFF2-40B4-BE49-F238E27FC236}">
              <a16:creationId xmlns:a16="http://schemas.microsoft.com/office/drawing/2014/main" id="{5A35D4B5-B553-4949-B236-F0C28C16BD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799" y="14782800"/>
          <a:ext cx="7093652" cy="32575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38"/>
  <sheetViews>
    <sheetView topLeftCell="BV5" workbookViewId="0">
      <selection sqref="A1:E1"/>
    </sheetView>
  </sheetViews>
  <sheetFormatPr defaultRowHeight="12.75"/>
  <cols>
    <col min="1" max="1" width="12.5703125" customWidth="1"/>
    <col min="2" max="2" width="22" customWidth="1"/>
    <col min="3" max="3" width="16.7109375" customWidth="1"/>
    <col min="4" max="4" width="15.5703125" customWidth="1"/>
    <col min="5" max="5" width="74.42578125" customWidth="1"/>
    <col min="6" max="6" width="11.42578125" customWidth="1"/>
    <col min="7" max="7" width="10.140625" customWidth="1"/>
    <col min="9" max="9" width="10" customWidth="1"/>
    <col min="26" max="26" width="10.5703125" customWidth="1"/>
  </cols>
  <sheetData>
    <row r="1" spans="1:129" s="92" customFormat="1" ht="20.25" customHeight="1">
      <c r="A1" s="143" t="s">
        <v>230</v>
      </c>
      <c r="B1" s="143"/>
      <c r="C1" s="143"/>
      <c r="D1" s="143"/>
      <c r="E1" s="143"/>
    </row>
    <row r="2" spans="1:129" s="80" customFormat="1" ht="18.75" customHeight="1">
      <c r="B2" s="141" t="s">
        <v>225</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CC2" s="91"/>
    </row>
    <row r="3" spans="1:129" s="80" customFormat="1" ht="15.75" customHeight="1">
      <c r="B3" s="80" t="s">
        <v>206</v>
      </c>
      <c r="CC3" s="91"/>
    </row>
    <row r="4" spans="1:129" s="22" customFormat="1" ht="13.5" thickBot="1">
      <c r="CC4" s="25"/>
    </row>
    <row r="5" spans="1:129" s="87" customFormat="1" ht="26.25" thickBot="1">
      <c r="A5" s="86" t="s">
        <v>223</v>
      </c>
      <c r="F5" s="86" t="s">
        <v>176</v>
      </c>
      <c r="G5" s="88" t="s">
        <v>86</v>
      </c>
      <c r="H5" s="88" t="s">
        <v>72</v>
      </c>
      <c r="I5" s="88" t="s">
        <v>72</v>
      </c>
      <c r="J5" s="89" t="s">
        <v>136</v>
      </c>
      <c r="K5" s="88" t="s">
        <v>72</v>
      </c>
      <c r="L5" s="88" t="s">
        <v>87</v>
      </c>
      <c r="M5" s="89" t="s">
        <v>43</v>
      </c>
      <c r="N5" s="89" t="s">
        <v>134</v>
      </c>
      <c r="O5" s="88" t="s">
        <v>81</v>
      </c>
      <c r="P5" s="88" t="s">
        <v>81</v>
      </c>
      <c r="Q5" s="89" t="s">
        <v>20</v>
      </c>
      <c r="R5" s="88" t="s">
        <v>88</v>
      </c>
      <c r="S5" s="88" t="s">
        <v>89</v>
      </c>
      <c r="T5" s="88" t="s">
        <v>73</v>
      </c>
      <c r="U5" s="88" t="s">
        <v>73</v>
      </c>
      <c r="V5" s="89" t="s">
        <v>73</v>
      </c>
      <c r="W5" s="88" t="s">
        <v>73</v>
      </c>
      <c r="X5" s="88" t="s">
        <v>90</v>
      </c>
      <c r="Y5" s="88" t="s">
        <v>1</v>
      </c>
      <c r="Z5" s="89" t="s">
        <v>24</v>
      </c>
      <c r="AA5" s="88" t="s">
        <v>91</v>
      </c>
      <c r="AB5" s="89" t="s">
        <v>40</v>
      </c>
      <c r="AC5" s="88" t="s">
        <v>82</v>
      </c>
      <c r="AD5" s="88" t="s">
        <v>82</v>
      </c>
      <c r="AE5" s="89" t="s">
        <v>39</v>
      </c>
      <c r="AF5" s="88" t="s">
        <v>92</v>
      </c>
      <c r="AG5" s="89" t="s">
        <v>19</v>
      </c>
      <c r="AH5" s="88" t="s">
        <v>93</v>
      </c>
      <c r="AI5" s="88" t="s">
        <v>8</v>
      </c>
      <c r="AJ5" s="88" t="s">
        <v>10</v>
      </c>
      <c r="AK5" s="88" t="s">
        <v>5</v>
      </c>
      <c r="AL5" s="89" t="s">
        <v>27</v>
      </c>
      <c r="AM5" s="88" t="s">
        <v>74</v>
      </c>
      <c r="AN5" s="88" t="s">
        <v>74</v>
      </c>
      <c r="AO5" s="89" t="s">
        <v>137</v>
      </c>
      <c r="AP5" s="88" t="s">
        <v>74</v>
      </c>
      <c r="AQ5" s="88" t="s">
        <v>94</v>
      </c>
      <c r="AR5" s="88" t="s">
        <v>6</v>
      </c>
      <c r="AS5" s="89" t="s">
        <v>28</v>
      </c>
      <c r="AT5" s="88" t="s">
        <v>95</v>
      </c>
      <c r="AU5" s="88" t="s">
        <v>96</v>
      </c>
      <c r="AV5" s="89" t="s">
        <v>35</v>
      </c>
      <c r="AW5" s="88" t="s">
        <v>9</v>
      </c>
      <c r="AX5" s="89" t="s">
        <v>30</v>
      </c>
      <c r="AY5" s="88" t="s">
        <v>97</v>
      </c>
      <c r="AZ5" s="88" t="s">
        <v>75</v>
      </c>
      <c r="BA5" s="88" t="s">
        <v>75</v>
      </c>
      <c r="BB5" s="89" t="s">
        <v>75</v>
      </c>
      <c r="BC5" s="88" t="s">
        <v>75</v>
      </c>
      <c r="BD5" s="88" t="s">
        <v>0</v>
      </c>
      <c r="BE5" s="89" t="s">
        <v>23</v>
      </c>
      <c r="BF5" s="88" t="s">
        <v>98</v>
      </c>
      <c r="BG5" s="88" t="s">
        <v>13</v>
      </c>
      <c r="BH5" s="89" t="s">
        <v>33</v>
      </c>
      <c r="BI5" s="88" t="s">
        <v>76</v>
      </c>
      <c r="BJ5" s="88" t="s">
        <v>76</v>
      </c>
      <c r="BK5" s="89" t="s">
        <v>76</v>
      </c>
      <c r="BL5" s="88" t="s">
        <v>76</v>
      </c>
      <c r="BM5" s="88" t="s">
        <v>45</v>
      </c>
      <c r="BN5" s="88" t="s">
        <v>45</v>
      </c>
      <c r="BO5" s="89" t="s">
        <v>45</v>
      </c>
      <c r="BP5" s="88" t="s">
        <v>45</v>
      </c>
      <c r="BQ5" s="88" t="s">
        <v>99</v>
      </c>
      <c r="BR5" s="88" t="s">
        <v>77</v>
      </c>
      <c r="BS5" s="89" t="s">
        <v>77</v>
      </c>
      <c r="BT5" s="88" t="s">
        <v>77</v>
      </c>
      <c r="BU5" s="88" t="s">
        <v>83</v>
      </c>
      <c r="BV5" s="88" t="s">
        <v>83</v>
      </c>
      <c r="BW5" s="88" t="s">
        <v>3</v>
      </c>
      <c r="BX5" s="89" t="s">
        <v>25</v>
      </c>
      <c r="BY5" s="88" t="s">
        <v>100</v>
      </c>
      <c r="BZ5" s="89" t="s">
        <v>41</v>
      </c>
      <c r="CA5" s="88" t="s">
        <v>78</v>
      </c>
      <c r="CB5" s="88" t="s">
        <v>78</v>
      </c>
      <c r="CC5" s="88" t="s">
        <v>78</v>
      </c>
      <c r="CD5" s="88" t="s">
        <v>101</v>
      </c>
      <c r="CE5" s="88" t="s">
        <v>2</v>
      </c>
      <c r="CF5" s="88" t="s">
        <v>102</v>
      </c>
      <c r="CG5" s="89" t="s">
        <v>17</v>
      </c>
      <c r="CH5" s="89" t="s">
        <v>182</v>
      </c>
      <c r="CI5" s="88" t="s">
        <v>103</v>
      </c>
      <c r="CJ5" s="89" t="s">
        <v>44</v>
      </c>
      <c r="CK5" s="88" t="s">
        <v>104</v>
      </c>
      <c r="CL5" s="89" t="s">
        <v>38</v>
      </c>
      <c r="CM5" s="88" t="s">
        <v>79</v>
      </c>
      <c r="CN5" s="88" t="s">
        <v>79</v>
      </c>
      <c r="CO5" s="88" t="s">
        <v>4</v>
      </c>
      <c r="CP5" s="89" t="s">
        <v>26</v>
      </c>
      <c r="CQ5" s="88" t="s">
        <v>105</v>
      </c>
      <c r="CR5" s="88" t="s">
        <v>105</v>
      </c>
      <c r="CS5" s="88" t="s">
        <v>84</v>
      </c>
      <c r="CT5" s="88" t="s">
        <v>84</v>
      </c>
      <c r="CU5" s="89" t="s">
        <v>18</v>
      </c>
      <c r="CV5" s="88" t="s">
        <v>106</v>
      </c>
      <c r="CW5" s="89" t="s">
        <v>36</v>
      </c>
      <c r="CX5" s="88" t="s">
        <v>7</v>
      </c>
      <c r="CY5" s="89" t="s">
        <v>29</v>
      </c>
      <c r="CZ5" s="89" t="s">
        <v>183</v>
      </c>
      <c r="DA5" s="88" t="s">
        <v>15</v>
      </c>
      <c r="DB5" s="89" t="s">
        <v>21</v>
      </c>
      <c r="DC5" s="88" t="s">
        <v>80</v>
      </c>
      <c r="DD5" s="88" t="s">
        <v>80</v>
      </c>
      <c r="DE5" s="89" t="s">
        <v>80</v>
      </c>
      <c r="DF5" s="88" t="s">
        <v>80</v>
      </c>
      <c r="DG5" s="88" t="s">
        <v>107</v>
      </c>
      <c r="DH5" s="88" t="s">
        <v>11</v>
      </c>
      <c r="DI5" s="89" t="s">
        <v>31</v>
      </c>
      <c r="DJ5" s="88" t="s">
        <v>58</v>
      </c>
      <c r="DK5" s="89" t="s">
        <v>22</v>
      </c>
      <c r="DL5" s="88" t="s">
        <v>46</v>
      </c>
      <c r="DM5" s="89" t="s">
        <v>46</v>
      </c>
      <c r="DN5" s="88" t="s">
        <v>108</v>
      </c>
      <c r="DO5" s="89" t="s">
        <v>37</v>
      </c>
      <c r="DP5" s="88" t="s">
        <v>14</v>
      </c>
      <c r="DQ5" s="88" t="s">
        <v>14</v>
      </c>
      <c r="DR5" s="88" t="s">
        <v>12</v>
      </c>
      <c r="DS5" s="89" t="s">
        <v>32</v>
      </c>
      <c r="DT5" s="88" t="s">
        <v>109</v>
      </c>
      <c r="DU5" s="89" t="s">
        <v>42</v>
      </c>
      <c r="DV5" s="88" t="s">
        <v>85</v>
      </c>
      <c r="DW5" s="88" t="s">
        <v>85</v>
      </c>
      <c r="DX5" s="89" t="s">
        <v>34</v>
      </c>
      <c r="DY5" s="90" t="s">
        <v>187</v>
      </c>
    </row>
    <row r="6" spans="1:129" s="82" customFormat="1" ht="23.25" customHeight="1" thickBot="1">
      <c r="A6" s="81" t="s">
        <v>222</v>
      </c>
      <c r="F6" s="83" t="s">
        <v>175</v>
      </c>
      <c r="G6" s="84" t="s">
        <v>59</v>
      </c>
      <c r="H6" s="84" t="s">
        <v>60</v>
      </c>
      <c r="I6" s="84" t="s">
        <v>60</v>
      </c>
      <c r="J6" s="81" t="s">
        <v>60</v>
      </c>
      <c r="K6" s="84" t="s">
        <v>60</v>
      </c>
      <c r="L6" s="84" t="s">
        <v>59</v>
      </c>
      <c r="M6" s="81" t="s">
        <v>59</v>
      </c>
      <c r="N6" s="81" t="s">
        <v>135</v>
      </c>
      <c r="O6" s="84" t="s">
        <v>59</v>
      </c>
      <c r="P6" s="84" t="s">
        <v>59</v>
      </c>
      <c r="Q6" s="81" t="s">
        <v>59</v>
      </c>
      <c r="R6" s="84" t="s">
        <v>59</v>
      </c>
      <c r="S6" s="84" t="s">
        <v>59</v>
      </c>
      <c r="T6" s="84" t="s">
        <v>60</v>
      </c>
      <c r="U6" s="84" t="s">
        <v>60</v>
      </c>
      <c r="V6" s="81" t="s">
        <v>60</v>
      </c>
      <c r="W6" s="84" t="s">
        <v>60</v>
      </c>
      <c r="X6" s="84" t="s">
        <v>59</v>
      </c>
      <c r="Y6" s="84" t="s">
        <v>59</v>
      </c>
      <c r="Z6" s="81" t="s">
        <v>59</v>
      </c>
      <c r="AA6" s="84" t="s">
        <v>59</v>
      </c>
      <c r="AB6" s="81" t="s">
        <v>59</v>
      </c>
      <c r="AC6" s="84" t="s">
        <v>59</v>
      </c>
      <c r="AD6" s="84" t="s">
        <v>59</v>
      </c>
      <c r="AE6" s="81" t="s">
        <v>59</v>
      </c>
      <c r="AF6" s="84" t="s">
        <v>59</v>
      </c>
      <c r="AG6" s="81" t="s">
        <v>59</v>
      </c>
      <c r="AH6" s="84" t="s">
        <v>59</v>
      </c>
      <c r="AI6" s="84" t="s">
        <v>59</v>
      </c>
      <c r="AJ6" s="84" t="s">
        <v>59</v>
      </c>
      <c r="AK6" s="84" t="s">
        <v>59</v>
      </c>
      <c r="AL6" s="81" t="s">
        <v>59</v>
      </c>
      <c r="AM6" s="84" t="s">
        <v>60</v>
      </c>
      <c r="AN6" s="84" t="s">
        <v>60</v>
      </c>
      <c r="AO6" s="81" t="s">
        <v>60</v>
      </c>
      <c r="AP6" s="84" t="s">
        <v>60</v>
      </c>
      <c r="AQ6" s="84" t="s">
        <v>59</v>
      </c>
      <c r="AR6" s="84" t="s">
        <v>59</v>
      </c>
      <c r="AS6" s="81" t="s">
        <v>59</v>
      </c>
      <c r="AT6" s="84" t="s">
        <v>59</v>
      </c>
      <c r="AU6" s="84" t="s">
        <v>59</v>
      </c>
      <c r="AV6" s="81" t="s">
        <v>59</v>
      </c>
      <c r="AW6" s="84" t="s">
        <v>59</v>
      </c>
      <c r="AX6" s="81" t="s">
        <v>59</v>
      </c>
      <c r="AY6" s="84" t="s">
        <v>59</v>
      </c>
      <c r="AZ6" s="84" t="s">
        <v>60</v>
      </c>
      <c r="BA6" s="84" t="s">
        <v>60</v>
      </c>
      <c r="BB6" s="81" t="s">
        <v>60</v>
      </c>
      <c r="BC6" s="84" t="s">
        <v>60</v>
      </c>
      <c r="BD6" s="84" t="s">
        <v>59</v>
      </c>
      <c r="BE6" s="81" t="s">
        <v>59</v>
      </c>
      <c r="BF6" s="84" t="s">
        <v>59</v>
      </c>
      <c r="BG6" s="84" t="s">
        <v>59</v>
      </c>
      <c r="BH6" s="81" t="s">
        <v>59</v>
      </c>
      <c r="BI6" s="84" t="s">
        <v>60</v>
      </c>
      <c r="BJ6" s="84" t="s">
        <v>60</v>
      </c>
      <c r="BK6" s="81" t="s">
        <v>60</v>
      </c>
      <c r="BL6" s="84" t="s">
        <v>60</v>
      </c>
      <c r="BM6" s="84" t="s">
        <v>59</v>
      </c>
      <c r="BN6" s="84" t="s">
        <v>60</v>
      </c>
      <c r="BO6" s="81" t="s">
        <v>59</v>
      </c>
      <c r="BP6" s="84" t="s">
        <v>60</v>
      </c>
      <c r="BQ6" s="84" t="s">
        <v>59</v>
      </c>
      <c r="BR6" s="84" t="s">
        <v>60</v>
      </c>
      <c r="BS6" s="81" t="s">
        <v>60</v>
      </c>
      <c r="BT6" s="84" t="s">
        <v>60</v>
      </c>
      <c r="BU6" s="84" t="s">
        <v>59</v>
      </c>
      <c r="BV6" s="84" t="s">
        <v>59</v>
      </c>
      <c r="BW6" s="84" t="s">
        <v>59</v>
      </c>
      <c r="BX6" s="81" t="s">
        <v>59</v>
      </c>
      <c r="BY6" s="84" t="s">
        <v>59</v>
      </c>
      <c r="BZ6" s="81" t="s">
        <v>59</v>
      </c>
      <c r="CA6" s="84" t="s">
        <v>60</v>
      </c>
      <c r="CB6" s="84" t="s">
        <v>60</v>
      </c>
      <c r="CC6" s="84" t="s">
        <v>60</v>
      </c>
      <c r="CD6" s="84" t="s">
        <v>59</v>
      </c>
      <c r="CE6" s="84" t="s">
        <v>59</v>
      </c>
      <c r="CF6" s="84" t="s">
        <v>59</v>
      </c>
      <c r="CG6" s="81" t="s">
        <v>59</v>
      </c>
      <c r="CH6" s="81" t="s">
        <v>59</v>
      </c>
      <c r="CI6" s="84" t="s">
        <v>59</v>
      </c>
      <c r="CJ6" s="81" t="s">
        <v>59</v>
      </c>
      <c r="CK6" s="84" t="s">
        <v>59</v>
      </c>
      <c r="CL6" s="81" t="s">
        <v>59</v>
      </c>
      <c r="CM6" s="84" t="s">
        <v>60</v>
      </c>
      <c r="CN6" s="84" t="s">
        <v>60</v>
      </c>
      <c r="CO6" s="84" t="s">
        <v>59</v>
      </c>
      <c r="CP6" s="81" t="s">
        <v>59</v>
      </c>
      <c r="CQ6" s="84" t="s">
        <v>59</v>
      </c>
      <c r="CR6" s="84" t="s">
        <v>59</v>
      </c>
      <c r="CS6" s="84" t="s">
        <v>59</v>
      </c>
      <c r="CT6" s="84" t="s">
        <v>59</v>
      </c>
      <c r="CU6" s="81" t="s">
        <v>59</v>
      </c>
      <c r="CV6" s="84" t="s">
        <v>59</v>
      </c>
      <c r="CW6" s="81" t="s">
        <v>59</v>
      </c>
      <c r="CX6" s="84" t="s">
        <v>59</v>
      </c>
      <c r="CY6" s="81" t="s">
        <v>59</v>
      </c>
      <c r="CZ6" s="81" t="s">
        <v>59</v>
      </c>
      <c r="DA6" s="84" t="s">
        <v>59</v>
      </c>
      <c r="DB6" s="81" t="s">
        <v>59</v>
      </c>
      <c r="DC6" s="84" t="s">
        <v>60</v>
      </c>
      <c r="DD6" s="84" t="s">
        <v>60</v>
      </c>
      <c r="DE6" s="81" t="s">
        <v>60</v>
      </c>
      <c r="DF6" s="84" t="s">
        <v>60</v>
      </c>
      <c r="DG6" s="84" t="s">
        <v>59</v>
      </c>
      <c r="DH6" s="84" t="s">
        <v>59</v>
      </c>
      <c r="DI6" s="81" t="s">
        <v>59</v>
      </c>
      <c r="DJ6" s="84" t="s">
        <v>59</v>
      </c>
      <c r="DK6" s="81" t="s">
        <v>59</v>
      </c>
      <c r="DL6" s="84" t="s">
        <v>59</v>
      </c>
      <c r="DM6" s="81" t="s">
        <v>59</v>
      </c>
      <c r="DN6" s="84" t="s">
        <v>59</v>
      </c>
      <c r="DO6" s="81" t="s">
        <v>59</v>
      </c>
      <c r="DP6" s="84" t="s">
        <v>59</v>
      </c>
      <c r="DQ6" s="84" t="s">
        <v>59</v>
      </c>
      <c r="DR6" s="84" t="s">
        <v>59</v>
      </c>
      <c r="DS6" s="81" t="s">
        <v>59</v>
      </c>
      <c r="DT6" s="84" t="s">
        <v>59</v>
      </c>
      <c r="DU6" s="81" t="s">
        <v>59</v>
      </c>
      <c r="DV6" s="84" t="s">
        <v>59</v>
      </c>
      <c r="DW6" s="84" t="s">
        <v>59</v>
      </c>
      <c r="DX6" s="81" t="s">
        <v>59</v>
      </c>
      <c r="DY6" s="85" t="s">
        <v>60</v>
      </c>
    </row>
    <row r="7" spans="1:129" s="80" customFormat="1" ht="31.5" customHeight="1" thickBot="1">
      <c r="A7" s="71" t="s">
        <v>224</v>
      </c>
      <c r="B7" s="72"/>
      <c r="C7" s="72"/>
      <c r="D7" s="72"/>
      <c r="E7" s="73"/>
      <c r="F7" s="72"/>
      <c r="G7" s="74" t="s">
        <v>226</v>
      </c>
      <c r="H7" s="75" t="s">
        <v>185</v>
      </c>
      <c r="I7" s="74" t="s">
        <v>226</v>
      </c>
      <c r="J7" s="76" t="s">
        <v>16</v>
      </c>
      <c r="K7" s="74" t="s">
        <v>141</v>
      </c>
      <c r="L7" s="74" t="s">
        <v>226</v>
      </c>
      <c r="M7" s="77" t="s">
        <v>138</v>
      </c>
      <c r="N7" s="76" t="s">
        <v>138</v>
      </c>
      <c r="O7" s="74" t="s">
        <v>185</v>
      </c>
      <c r="P7" s="74" t="s">
        <v>226</v>
      </c>
      <c r="Q7" s="77" t="s">
        <v>138</v>
      </c>
      <c r="R7" s="74" t="s">
        <v>226</v>
      </c>
      <c r="S7" s="74" t="s">
        <v>226</v>
      </c>
      <c r="T7" s="75" t="s">
        <v>185</v>
      </c>
      <c r="U7" s="74" t="s">
        <v>226</v>
      </c>
      <c r="V7" s="76" t="s">
        <v>16</v>
      </c>
      <c r="W7" s="74" t="s">
        <v>141</v>
      </c>
      <c r="X7" s="74" t="s">
        <v>226</v>
      </c>
      <c r="Y7" s="74" t="s">
        <v>226</v>
      </c>
      <c r="Z7" s="77" t="s">
        <v>138</v>
      </c>
      <c r="AA7" s="74" t="s">
        <v>226</v>
      </c>
      <c r="AB7" s="76" t="s">
        <v>138</v>
      </c>
      <c r="AC7" s="74" t="s">
        <v>185</v>
      </c>
      <c r="AD7" s="74" t="s">
        <v>226</v>
      </c>
      <c r="AE7" s="77" t="s">
        <v>138</v>
      </c>
      <c r="AF7" s="74" t="s">
        <v>226</v>
      </c>
      <c r="AG7" s="77" t="s">
        <v>138</v>
      </c>
      <c r="AH7" s="74" t="s">
        <v>226</v>
      </c>
      <c r="AI7" s="74" t="s">
        <v>226</v>
      </c>
      <c r="AJ7" s="74" t="s">
        <v>226</v>
      </c>
      <c r="AK7" s="74" t="s">
        <v>226</v>
      </c>
      <c r="AL7" s="77" t="s">
        <v>138</v>
      </c>
      <c r="AM7" s="74" t="s">
        <v>185</v>
      </c>
      <c r="AN7" s="74" t="s">
        <v>226</v>
      </c>
      <c r="AO7" s="78" t="s">
        <v>138</v>
      </c>
      <c r="AP7" s="74" t="s">
        <v>141</v>
      </c>
      <c r="AQ7" s="74" t="s">
        <v>226</v>
      </c>
      <c r="AR7" s="74" t="s">
        <v>226</v>
      </c>
      <c r="AS7" s="77" t="s">
        <v>138</v>
      </c>
      <c r="AT7" s="74" t="s">
        <v>226</v>
      </c>
      <c r="AU7" s="74" t="s">
        <v>226</v>
      </c>
      <c r="AV7" s="77" t="s">
        <v>138</v>
      </c>
      <c r="AW7" s="74" t="s">
        <v>226</v>
      </c>
      <c r="AX7" s="77" t="s">
        <v>138</v>
      </c>
      <c r="AY7" s="74" t="s">
        <v>226</v>
      </c>
      <c r="AZ7" s="74" t="s">
        <v>185</v>
      </c>
      <c r="BA7" s="74" t="s">
        <v>226</v>
      </c>
      <c r="BB7" s="77" t="s">
        <v>16</v>
      </c>
      <c r="BC7" s="74" t="s">
        <v>141</v>
      </c>
      <c r="BD7" s="74" t="s">
        <v>226</v>
      </c>
      <c r="BE7" s="77" t="s">
        <v>138</v>
      </c>
      <c r="BF7" s="74" t="s">
        <v>226</v>
      </c>
      <c r="BG7" s="74" t="s">
        <v>226</v>
      </c>
      <c r="BH7" s="77" t="s">
        <v>138</v>
      </c>
      <c r="BI7" s="75" t="s">
        <v>185</v>
      </c>
      <c r="BJ7" s="74" t="s">
        <v>226</v>
      </c>
      <c r="BK7" s="76" t="s">
        <v>16</v>
      </c>
      <c r="BL7" s="74" t="s">
        <v>141</v>
      </c>
      <c r="BM7" s="74" t="s">
        <v>185</v>
      </c>
      <c r="BN7" s="74" t="s">
        <v>226</v>
      </c>
      <c r="BO7" s="77" t="s">
        <v>16</v>
      </c>
      <c r="BP7" s="74" t="s">
        <v>141</v>
      </c>
      <c r="BQ7" s="74" t="s">
        <v>226</v>
      </c>
      <c r="BR7" s="74" t="s">
        <v>185</v>
      </c>
      <c r="BS7" s="77" t="s">
        <v>16</v>
      </c>
      <c r="BT7" s="74" t="s">
        <v>141</v>
      </c>
      <c r="BU7" s="74" t="s">
        <v>185</v>
      </c>
      <c r="BV7" s="75" t="s">
        <v>226</v>
      </c>
      <c r="BW7" s="74" t="s">
        <v>226</v>
      </c>
      <c r="BX7" s="77" t="s">
        <v>138</v>
      </c>
      <c r="BY7" s="74" t="s">
        <v>226</v>
      </c>
      <c r="BZ7" s="77" t="s">
        <v>138</v>
      </c>
      <c r="CA7" s="74" t="s">
        <v>185</v>
      </c>
      <c r="CB7" s="75" t="s">
        <v>226</v>
      </c>
      <c r="CC7" s="74" t="s">
        <v>141</v>
      </c>
      <c r="CD7" s="74" t="s">
        <v>226</v>
      </c>
      <c r="CE7" s="74" t="s">
        <v>226</v>
      </c>
      <c r="CF7" s="75" t="s">
        <v>226</v>
      </c>
      <c r="CG7" s="79" t="s">
        <v>138</v>
      </c>
      <c r="CH7" s="79" t="s">
        <v>184</v>
      </c>
      <c r="CI7" s="74" t="s">
        <v>226</v>
      </c>
      <c r="CJ7" s="77" t="s">
        <v>138</v>
      </c>
      <c r="CK7" s="74" t="s">
        <v>226</v>
      </c>
      <c r="CL7" s="77" t="s">
        <v>138</v>
      </c>
      <c r="CM7" s="75" t="s">
        <v>185</v>
      </c>
      <c r="CN7" s="74" t="s">
        <v>141</v>
      </c>
      <c r="CO7" s="74" t="s">
        <v>226</v>
      </c>
      <c r="CP7" s="77" t="s">
        <v>138</v>
      </c>
      <c r="CQ7" s="74" t="s">
        <v>226</v>
      </c>
      <c r="CR7" s="75" t="s">
        <v>138</v>
      </c>
      <c r="CS7" s="74" t="s">
        <v>185</v>
      </c>
      <c r="CT7" s="74" t="s">
        <v>226</v>
      </c>
      <c r="CU7" s="77" t="s">
        <v>138</v>
      </c>
      <c r="CV7" s="74" t="s">
        <v>226</v>
      </c>
      <c r="CW7" s="77" t="s">
        <v>138</v>
      </c>
      <c r="CX7" s="74" t="s">
        <v>226</v>
      </c>
      <c r="CY7" s="77" t="s">
        <v>138</v>
      </c>
      <c r="CZ7" s="79" t="s">
        <v>184</v>
      </c>
      <c r="DA7" s="74" t="s">
        <v>226</v>
      </c>
      <c r="DB7" s="77" t="s">
        <v>138</v>
      </c>
      <c r="DC7" s="74" t="s">
        <v>185</v>
      </c>
      <c r="DD7" s="74" t="s">
        <v>226</v>
      </c>
      <c r="DE7" s="77" t="s">
        <v>16</v>
      </c>
      <c r="DF7" s="74" t="s">
        <v>141</v>
      </c>
      <c r="DG7" s="74" t="s">
        <v>226</v>
      </c>
      <c r="DH7" s="74" t="s">
        <v>226</v>
      </c>
      <c r="DI7" s="77" t="s">
        <v>138</v>
      </c>
      <c r="DJ7" s="74" t="s">
        <v>226</v>
      </c>
      <c r="DK7" s="77" t="s">
        <v>138</v>
      </c>
      <c r="DL7" s="74" t="s">
        <v>226</v>
      </c>
      <c r="DM7" s="77" t="s">
        <v>16</v>
      </c>
      <c r="DN7" s="74" t="s">
        <v>226</v>
      </c>
      <c r="DO7" s="77" t="s">
        <v>138</v>
      </c>
      <c r="DP7" s="74" t="s">
        <v>185</v>
      </c>
      <c r="DQ7" s="75" t="s">
        <v>226</v>
      </c>
      <c r="DR7" s="74" t="s">
        <v>226</v>
      </c>
      <c r="DS7" s="77" t="s">
        <v>138</v>
      </c>
      <c r="DT7" s="74" t="s">
        <v>226</v>
      </c>
      <c r="DU7" s="77" t="s">
        <v>138</v>
      </c>
      <c r="DV7" s="74" t="s">
        <v>185</v>
      </c>
      <c r="DW7" s="74" t="s">
        <v>226</v>
      </c>
      <c r="DX7" s="77" t="s">
        <v>138</v>
      </c>
      <c r="DY7" s="74"/>
    </row>
    <row r="8" spans="1:129" s="85" customFormat="1" ht="28.5" customHeight="1" thickBot="1">
      <c r="A8" s="93" t="s">
        <v>197</v>
      </c>
      <c r="B8" s="93" t="s">
        <v>202</v>
      </c>
      <c r="C8" s="93" t="s">
        <v>203</v>
      </c>
      <c r="D8" s="93" t="s">
        <v>204</v>
      </c>
      <c r="E8" s="93" t="s">
        <v>205</v>
      </c>
      <c r="F8" s="74"/>
      <c r="G8" s="74"/>
      <c r="H8" s="74"/>
      <c r="I8" s="74"/>
      <c r="J8" s="79"/>
      <c r="K8" s="74"/>
      <c r="L8" s="74"/>
      <c r="M8" s="79"/>
      <c r="N8" s="79"/>
      <c r="O8" s="74"/>
      <c r="P8" s="74"/>
      <c r="Q8" s="79"/>
      <c r="R8" s="74"/>
      <c r="S8" s="74"/>
      <c r="T8" s="74"/>
      <c r="U8" s="74"/>
      <c r="V8" s="79"/>
      <c r="W8" s="74"/>
      <c r="X8" s="74"/>
      <c r="Y8" s="74"/>
      <c r="Z8" s="79"/>
      <c r="AA8" s="74"/>
      <c r="AB8" s="79"/>
      <c r="AC8" s="74"/>
      <c r="AD8" s="74"/>
      <c r="AE8" s="79"/>
      <c r="AF8" s="74"/>
      <c r="AG8" s="79"/>
      <c r="AH8" s="74"/>
      <c r="AI8" s="74"/>
      <c r="AJ8" s="74"/>
      <c r="AK8" s="74"/>
      <c r="AL8" s="79"/>
      <c r="AM8" s="74"/>
      <c r="AN8" s="74"/>
      <c r="AP8" s="74"/>
      <c r="AQ8" s="74"/>
      <c r="AR8" s="74"/>
      <c r="AS8" s="79"/>
      <c r="AT8" s="74"/>
      <c r="AU8" s="74"/>
      <c r="AV8" s="79"/>
      <c r="AW8" s="74"/>
      <c r="AX8" s="79"/>
      <c r="AY8" s="74"/>
      <c r="AZ8" s="74"/>
      <c r="BA8" s="74"/>
      <c r="BB8" s="79"/>
      <c r="BC8" s="74"/>
      <c r="BD8" s="74"/>
      <c r="BE8" s="79"/>
      <c r="BF8" s="74"/>
      <c r="BG8" s="74"/>
      <c r="BH8" s="79"/>
      <c r="BI8" s="74"/>
      <c r="BJ8" s="74"/>
      <c r="BK8" s="79"/>
      <c r="BL8" s="74"/>
      <c r="BM8" s="74"/>
      <c r="BN8" s="74"/>
      <c r="BO8" s="79"/>
      <c r="BP8" s="74"/>
      <c r="BQ8" s="74"/>
      <c r="BR8" s="74"/>
      <c r="BS8" s="79"/>
      <c r="BT8" s="74"/>
      <c r="BU8" s="74"/>
      <c r="BV8" s="74"/>
      <c r="BW8" s="74"/>
      <c r="BX8" s="79"/>
      <c r="BY8" s="74"/>
      <c r="BZ8" s="79"/>
      <c r="CA8" s="74"/>
      <c r="CB8" s="74"/>
      <c r="CC8" s="74"/>
      <c r="CD8" s="74"/>
      <c r="CE8" s="74"/>
      <c r="CF8" s="74"/>
      <c r="CG8" s="79"/>
      <c r="CH8" s="89"/>
      <c r="CI8" s="74"/>
      <c r="CJ8" s="79"/>
      <c r="CK8" s="74"/>
      <c r="CL8" s="79"/>
      <c r="CM8" s="74"/>
      <c r="CN8" s="74"/>
      <c r="CO8" s="74"/>
      <c r="CP8" s="79"/>
      <c r="CQ8" s="74"/>
      <c r="CR8" s="74"/>
      <c r="CS8" s="74"/>
      <c r="CT8" s="74"/>
      <c r="CU8" s="79"/>
      <c r="CV8" s="74"/>
      <c r="CW8" s="79"/>
      <c r="CX8" s="74"/>
      <c r="CY8" s="79"/>
      <c r="CZ8" s="79"/>
      <c r="DA8" s="74"/>
      <c r="DB8" s="79"/>
      <c r="DC8" s="74"/>
      <c r="DD8" s="74"/>
      <c r="DE8" s="79"/>
      <c r="DF8" s="74"/>
      <c r="DG8" s="74"/>
      <c r="DH8" s="74"/>
      <c r="DI8" s="79"/>
      <c r="DJ8" s="74"/>
      <c r="DK8" s="79"/>
      <c r="DL8" s="74"/>
      <c r="DM8" s="79"/>
      <c r="DN8" s="74"/>
      <c r="DO8" s="79"/>
      <c r="DP8" s="74"/>
      <c r="DQ8" s="74"/>
      <c r="DR8" s="74"/>
      <c r="DS8" s="79"/>
      <c r="DT8" s="74"/>
      <c r="DU8" s="79"/>
      <c r="DV8" s="74"/>
      <c r="DW8" s="74"/>
      <c r="DX8" s="79"/>
      <c r="DY8" s="74"/>
    </row>
    <row r="9" spans="1:129" s="46" customFormat="1" ht="38.25">
      <c r="A9" s="32" t="s">
        <v>47</v>
      </c>
      <c r="B9" s="33" t="s">
        <v>131</v>
      </c>
      <c r="C9" s="34">
        <v>11</v>
      </c>
      <c r="D9" s="16">
        <v>6</v>
      </c>
      <c r="E9" s="29" t="s">
        <v>188</v>
      </c>
      <c r="F9" s="35">
        <v>2.5686418962203716</v>
      </c>
      <c r="G9" s="32" t="s">
        <v>62</v>
      </c>
      <c r="H9" s="32">
        <v>7.3</v>
      </c>
      <c r="I9" s="32">
        <v>6.72</v>
      </c>
      <c r="J9" s="36">
        <v>7.27</v>
      </c>
      <c r="K9" s="36"/>
      <c r="L9" s="32" t="s">
        <v>63</v>
      </c>
      <c r="M9" s="36">
        <v>2.83</v>
      </c>
      <c r="N9" s="36">
        <v>0.83499999999999996</v>
      </c>
      <c r="O9" s="32">
        <v>1390</v>
      </c>
      <c r="P9" s="37">
        <v>1330</v>
      </c>
      <c r="Q9" s="38">
        <v>1400</v>
      </c>
      <c r="R9" s="32" t="s">
        <v>64</v>
      </c>
      <c r="S9" s="32" t="s">
        <v>65</v>
      </c>
      <c r="T9" s="32">
        <v>0.28999999999999998</v>
      </c>
      <c r="U9" s="32">
        <v>0.33</v>
      </c>
      <c r="V9" s="36">
        <v>0.318</v>
      </c>
      <c r="W9" s="36"/>
      <c r="X9" s="32" t="s">
        <v>66</v>
      </c>
      <c r="Y9" s="32">
        <v>150</v>
      </c>
      <c r="Z9" s="38">
        <v>162</v>
      </c>
      <c r="AA9" s="32">
        <v>6.6</v>
      </c>
      <c r="AB9" s="36">
        <v>6.26</v>
      </c>
      <c r="AC9" s="32" t="s">
        <v>61</v>
      </c>
      <c r="AD9" s="32">
        <v>10</v>
      </c>
      <c r="AE9" s="36">
        <v>5.26</v>
      </c>
      <c r="AF9" s="32">
        <v>1.5</v>
      </c>
      <c r="AG9" s="36">
        <v>1.45</v>
      </c>
      <c r="AH9" s="32" t="s">
        <v>64</v>
      </c>
      <c r="AI9" s="32">
        <v>13.2</v>
      </c>
      <c r="AJ9" s="32">
        <v>8.51</v>
      </c>
      <c r="AK9" s="32">
        <v>2.4300000000000002</v>
      </c>
      <c r="AL9" s="36">
        <v>2.54</v>
      </c>
      <c r="AM9" s="32">
        <v>3.34</v>
      </c>
      <c r="AN9" s="32">
        <v>3.33</v>
      </c>
      <c r="AO9" s="36">
        <v>3.14</v>
      </c>
      <c r="AP9" s="36"/>
      <c r="AQ9" s="32">
        <v>18</v>
      </c>
      <c r="AR9" s="32">
        <v>15.8</v>
      </c>
      <c r="AS9" s="39">
        <v>14.1</v>
      </c>
      <c r="AT9" s="32">
        <v>1</v>
      </c>
      <c r="AU9" s="32">
        <v>9</v>
      </c>
      <c r="AV9" s="36">
        <v>8.52</v>
      </c>
      <c r="AW9" s="32">
        <v>2.75</v>
      </c>
      <c r="AX9" s="36">
        <v>3.12</v>
      </c>
      <c r="AY9" s="32" t="s">
        <v>66</v>
      </c>
      <c r="AZ9" s="32">
        <v>5.2</v>
      </c>
      <c r="BA9" s="32">
        <v>4.43</v>
      </c>
      <c r="BB9" s="40">
        <v>4.88</v>
      </c>
      <c r="BC9" s="40"/>
      <c r="BD9" s="32">
        <v>73.2</v>
      </c>
      <c r="BE9" s="38">
        <v>79.099999999999994</v>
      </c>
      <c r="BF9" s="32" t="s">
        <v>61</v>
      </c>
      <c r="BG9" s="32">
        <v>1.21</v>
      </c>
      <c r="BH9" s="36">
        <v>1.22</v>
      </c>
      <c r="BI9" s="32">
        <v>0.62</v>
      </c>
      <c r="BJ9" s="32">
        <v>0.6</v>
      </c>
      <c r="BK9" s="36">
        <v>0.65500000000000003</v>
      </c>
      <c r="BL9" s="36"/>
      <c r="BM9" s="32">
        <v>100</v>
      </c>
      <c r="BN9" s="32">
        <v>0.01</v>
      </c>
      <c r="BO9" s="41">
        <v>112</v>
      </c>
      <c r="BP9" s="42"/>
      <c r="BQ9" s="32" t="s">
        <v>67</v>
      </c>
      <c r="BR9" s="32">
        <v>2.39</v>
      </c>
      <c r="BS9" s="40">
        <v>2.08</v>
      </c>
      <c r="BT9" s="40"/>
      <c r="BU9" s="32">
        <v>10</v>
      </c>
      <c r="BV9" s="32">
        <v>10</v>
      </c>
      <c r="BW9" s="32">
        <v>75.7</v>
      </c>
      <c r="BX9" s="43">
        <v>82.4</v>
      </c>
      <c r="BY9" s="32">
        <v>18</v>
      </c>
      <c r="BZ9" s="36">
        <v>1.1200000000000001</v>
      </c>
      <c r="CA9" s="32">
        <v>0.03</v>
      </c>
      <c r="CB9" s="32">
        <v>0.04</v>
      </c>
      <c r="CC9" s="44"/>
      <c r="CD9" s="32" t="s">
        <v>64</v>
      </c>
      <c r="CE9" s="32">
        <v>19</v>
      </c>
      <c r="CF9" s="32">
        <v>198</v>
      </c>
      <c r="CG9" s="41">
        <v>182</v>
      </c>
      <c r="CH9" s="27">
        <v>8.0000000000000004E-4</v>
      </c>
      <c r="CI9" s="32">
        <v>0.3</v>
      </c>
      <c r="CJ9" s="36">
        <v>0.38400000000000001</v>
      </c>
      <c r="CK9" s="32">
        <v>5</v>
      </c>
      <c r="CL9" s="36">
        <v>7.18</v>
      </c>
      <c r="CM9" s="32">
        <v>31.4</v>
      </c>
      <c r="CN9" s="32"/>
      <c r="CO9" s="32">
        <v>16.5</v>
      </c>
      <c r="CP9" s="42">
        <v>16.899999999999999</v>
      </c>
      <c r="CQ9" s="32">
        <v>3</v>
      </c>
      <c r="CR9" s="45">
        <v>15.2</v>
      </c>
      <c r="CS9" s="32">
        <v>90</v>
      </c>
      <c r="CT9" s="32">
        <v>82.4</v>
      </c>
      <c r="CU9" s="42">
        <v>77.3</v>
      </c>
      <c r="CV9" s="32">
        <v>0.9</v>
      </c>
      <c r="CW9" s="36">
        <v>0.95300000000000007</v>
      </c>
      <c r="CX9" s="32">
        <v>2.35</v>
      </c>
      <c r="CY9" s="36">
        <v>2.29</v>
      </c>
      <c r="CZ9" s="27">
        <v>0.15</v>
      </c>
      <c r="DA9" s="32">
        <v>5</v>
      </c>
      <c r="DB9" s="36">
        <v>7.74</v>
      </c>
      <c r="DC9" s="32">
        <v>0.15</v>
      </c>
      <c r="DD9" s="32">
        <v>0.14000000000000001</v>
      </c>
      <c r="DE9" s="40">
        <v>0.188</v>
      </c>
      <c r="DF9" s="40"/>
      <c r="DG9" s="32" t="s">
        <v>68</v>
      </c>
      <c r="DH9" s="32">
        <v>1.1599999999999999</v>
      </c>
      <c r="DI9" s="36">
        <v>1.32</v>
      </c>
      <c r="DJ9" s="32">
        <v>1.86</v>
      </c>
      <c r="DK9" s="36">
        <v>2.1</v>
      </c>
      <c r="DL9" s="32">
        <v>12</v>
      </c>
      <c r="DM9" s="42">
        <v>12.9</v>
      </c>
      <c r="DN9" s="32">
        <v>2</v>
      </c>
      <c r="DO9" s="36">
        <v>2.0499999999999998</v>
      </c>
      <c r="DP9" s="37">
        <v>80</v>
      </c>
      <c r="DQ9" s="37">
        <v>77</v>
      </c>
      <c r="DR9" s="32">
        <v>8.1</v>
      </c>
      <c r="DS9" s="36">
        <v>7.72</v>
      </c>
      <c r="DT9" s="32">
        <v>15</v>
      </c>
      <c r="DU9" s="42">
        <v>19.7</v>
      </c>
      <c r="DV9" s="32">
        <v>250</v>
      </c>
      <c r="DW9" s="32">
        <v>282</v>
      </c>
      <c r="DX9" s="41">
        <v>285</v>
      </c>
      <c r="DY9" s="32"/>
    </row>
    <row r="10" spans="1:129" s="46" customFormat="1" ht="25.5">
      <c r="A10" s="32" t="s">
        <v>48</v>
      </c>
      <c r="B10" s="33" t="s">
        <v>131</v>
      </c>
      <c r="C10" s="34">
        <v>20</v>
      </c>
      <c r="D10" s="16">
        <v>4</v>
      </c>
      <c r="E10" s="29" t="s">
        <v>189</v>
      </c>
      <c r="F10" s="35">
        <v>4.7002605523710264</v>
      </c>
      <c r="G10" s="32" t="s">
        <v>62</v>
      </c>
      <c r="H10" s="32">
        <v>0.35</v>
      </c>
      <c r="I10" s="32">
        <v>0.25</v>
      </c>
      <c r="J10" s="36">
        <v>0.36</v>
      </c>
      <c r="K10" s="36"/>
      <c r="L10" s="32" t="s">
        <v>63</v>
      </c>
      <c r="M10" s="36">
        <v>4.21</v>
      </c>
      <c r="N10" s="36">
        <v>2.34</v>
      </c>
      <c r="O10" s="32">
        <v>30</v>
      </c>
      <c r="P10" s="32">
        <v>28.6</v>
      </c>
      <c r="Q10" s="43">
        <v>33.5</v>
      </c>
      <c r="R10" s="32" t="s">
        <v>64</v>
      </c>
      <c r="S10" s="32" t="s">
        <v>65</v>
      </c>
      <c r="T10" s="32">
        <v>1.17</v>
      </c>
      <c r="U10" s="32">
        <v>1.1499999999999999</v>
      </c>
      <c r="V10" s="36">
        <v>1.1100000000000001</v>
      </c>
      <c r="W10" s="36"/>
      <c r="X10" s="32" t="s">
        <v>66</v>
      </c>
      <c r="Y10" s="32">
        <v>364</v>
      </c>
      <c r="Z10" s="38">
        <v>409</v>
      </c>
      <c r="AA10" s="32">
        <v>2.9</v>
      </c>
      <c r="AB10" s="36">
        <v>2.68</v>
      </c>
      <c r="AC10" s="32" t="s">
        <v>61</v>
      </c>
      <c r="AD10" s="32" t="s">
        <v>61</v>
      </c>
      <c r="AE10" s="36">
        <v>13.5</v>
      </c>
      <c r="AF10" s="32" t="s">
        <v>65</v>
      </c>
      <c r="AG10" s="36">
        <v>8.9900000000000008E-2</v>
      </c>
      <c r="AH10" s="32" t="s">
        <v>64</v>
      </c>
      <c r="AI10" s="32">
        <v>19.399999999999999</v>
      </c>
      <c r="AJ10" s="32">
        <v>12.6</v>
      </c>
      <c r="AK10" s="32">
        <v>2.11</v>
      </c>
      <c r="AL10" s="36">
        <v>2.25</v>
      </c>
      <c r="AM10" s="32">
        <v>57.4</v>
      </c>
      <c r="AN10" s="32" t="s">
        <v>69</v>
      </c>
      <c r="AO10" s="36">
        <v>59.4</v>
      </c>
      <c r="AP10" s="36"/>
      <c r="AQ10" s="32">
        <v>9</v>
      </c>
      <c r="AR10" s="32">
        <v>23.3</v>
      </c>
      <c r="AS10" s="39">
        <v>21.5</v>
      </c>
      <c r="AT10" s="32">
        <v>1</v>
      </c>
      <c r="AU10" s="32" t="s">
        <v>62</v>
      </c>
      <c r="AV10" s="36">
        <v>0.33100000000000002</v>
      </c>
      <c r="AW10" s="32">
        <v>4.08</v>
      </c>
      <c r="AX10" s="36">
        <v>4.67</v>
      </c>
      <c r="AY10" s="32" t="s">
        <v>66</v>
      </c>
      <c r="AZ10" s="32">
        <v>0.03</v>
      </c>
      <c r="BA10" s="32">
        <v>0.03</v>
      </c>
      <c r="BB10" s="40">
        <v>5.4199999999999998E-2</v>
      </c>
      <c r="BC10" s="40"/>
      <c r="BD10" s="32">
        <v>215</v>
      </c>
      <c r="BE10" s="38">
        <v>241</v>
      </c>
      <c r="BF10" s="32" t="s">
        <v>61</v>
      </c>
      <c r="BG10" s="32">
        <v>1.78</v>
      </c>
      <c r="BH10" s="36">
        <v>1.95</v>
      </c>
      <c r="BI10" s="32">
        <v>0.08</v>
      </c>
      <c r="BJ10" s="32">
        <v>7.0000000000000007E-2</v>
      </c>
      <c r="BK10" s="36">
        <v>0.23699999999999999</v>
      </c>
      <c r="BL10" s="36"/>
      <c r="BM10" s="32">
        <v>100</v>
      </c>
      <c r="BN10" s="32">
        <v>0.01</v>
      </c>
      <c r="BO10" s="41">
        <v>141</v>
      </c>
      <c r="BP10" s="42"/>
      <c r="BQ10" s="32">
        <v>8</v>
      </c>
      <c r="BR10" s="32">
        <v>0.03</v>
      </c>
      <c r="BS10" s="40">
        <v>1.47E-2</v>
      </c>
      <c r="BT10" s="40"/>
      <c r="BU10" s="32" t="s">
        <v>61</v>
      </c>
      <c r="BV10" s="32">
        <v>4</v>
      </c>
      <c r="BW10" s="32">
        <v>122</v>
      </c>
      <c r="BX10" s="38">
        <v>131</v>
      </c>
      <c r="BY10" s="32">
        <v>54</v>
      </c>
      <c r="BZ10" s="42">
        <v>12.1</v>
      </c>
      <c r="CA10" s="32">
        <v>0.51</v>
      </c>
      <c r="CB10" s="32">
        <v>0.51</v>
      </c>
      <c r="CC10" s="44"/>
      <c r="CD10" s="32" t="s">
        <v>64</v>
      </c>
      <c r="CE10" s="32">
        <v>35</v>
      </c>
      <c r="CF10" s="32">
        <v>1.5</v>
      </c>
      <c r="CG10" s="42">
        <v>14.9</v>
      </c>
      <c r="CH10" s="27">
        <v>8.0000000000000004E-4</v>
      </c>
      <c r="CI10" s="32">
        <v>8.5</v>
      </c>
      <c r="CJ10" s="42">
        <v>14.8</v>
      </c>
      <c r="CK10" s="32" t="s">
        <v>64</v>
      </c>
      <c r="CL10" s="36">
        <v>6.73</v>
      </c>
      <c r="CM10" s="32">
        <v>4.32</v>
      </c>
      <c r="CN10" s="32"/>
      <c r="CO10" s="32">
        <v>20.399999999999999</v>
      </c>
      <c r="CP10" s="42">
        <v>21.6</v>
      </c>
      <c r="CQ10" s="32">
        <v>11</v>
      </c>
      <c r="CR10" s="45">
        <v>50.9</v>
      </c>
      <c r="CS10" s="32">
        <v>10</v>
      </c>
      <c r="CT10" s="32">
        <v>11.5</v>
      </c>
      <c r="CU10" s="42">
        <v>42.7</v>
      </c>
      <c r="CV10" s="32" t="s">
        <v>68</v>
      </c>
      <c r="CW10" s="36">
        <v>0.47400000000000003</v>
      </c>
      <c r="CX10" s="32">
        <v>3.41</v>
      </c>
      <c r="CY10" s="36">
        <v>3.51</v>
      </c>
      <c r="CZ10" s="27">
        <v>0.51</v>
      </c>
      <c r="DA10" s="32">
        <v>8.6999999999999993</v>
      </c>
      <c r="DB10" s="42">
        <v>14.1</v>
      </c>
      <c r="DC10" s="32">
        <v>0.05</v>
      </c>
      <c r="DD10" s="32">
        <v>0.03</v>
      </c>
      <c r="DE10" s="40">
        <v>5.3999999999999999E-2</v>
      </c>
      <c r="DF10" s="40"/>
      <c r="DG10" s="32" t="s">
        <v>68</v>
      </c>
      <c r="DH10" s="32">
        <v>1.61</v>
      </c>
      <c r="DI10" s="36">
        <v>1.97</v>
      </c>
      <c r="DJ10" s="32">
        <v>5.43</v>
      </c>
      <c r="DK10" s="36">
        <v>6.01</v>
      </c>
      <c r="DL10" s="32">
        <v>205</v>
      </c>
      <c r="DM10" s="41">
        <v>288</v>
      </c>
      <c r="DN10" s="32">
        <v>7</v>
      </c>
      <c r="DO10" s="36">
        <v>11.8</v>
      </c>
      <c r="DP10" s="37">
        <v>140</v>
      </c>
      <c r="DQ10" s="37">
        <v>126</v>
      </c>
      <c r="DR10" s="32">
        <v>10.8</v>
      </c>
      <c r="DS10" s="42">
        <v>12</v>
      </c>
      <c r="DT10" s="32" t="s">
        <v>64</v>
      </c>
      <c r="DU10" s="42">
        <v>16.5</v>
      </c>
      <c r="DV10" s="32">
        <v>20</v>
      </c>
      <c r="DW10" s="32">
        <v>11.8</v>
      </c>
      <c r="DX10" s="41">
        <v>107</v>
      </c>
      <c r="DY10" s="32"/>
    </row>
    <row r="11" spans="1:129" s="46" customFormat="1" ht="51">
      <c r="A11" s="32" t="s">
        <v>49</v>
      </c>
      <c r="B11" s="33" t="s">
        <v>131</v>
      </c>
      <c r="C11" s="34">
        <v>20.5</v>
      </c>
      <c r="D11" s="16">
        <v>4.5</v>
      </c>
      <c r="E11" s="29" t="s">
        <v>196</v>
      </c>
      <c r="F11" s="35">
        <v>3.9543685616177031</v>
      </c>
      <c r="G11" s="32" t="s">
        <v>62</v>
      </c>
      <c r="H11" s="32">
        <v>1.2</v>
      </c>
      <c r="I11" s="32">
        <v>1.03</v>
      </c>
      <c r="J11" s="36">
        <v>1.23</v>
      </c>
      <c r="K11" s="36"/>
      <c r="L11" s="32" t="s">
        <v>63</v>
      </c>
      <c r="M11" s="36">
        <v>2.4700000000000002</v>
      </c>
      <c r="N11" s="36">
        <v>2.1</v>
      </c>
      <c r="O11" s="32">
        <v>340</v>
      </c>
      <c r="P11" s="32">
        <v>311</v>
      </c>
      <c r="Q11" s="38">
        <v>324</v>
      </c>
      <c r="R11" s="32" t="s">
        <v>64</v>
      </c>
      <c r="S11" s="32" t="s">
        <v>65</v>
      </c>
      <c r="T11" s="32">
        <v>0.88</v>
      </c>
      <c r="U11" s="32">
        <v>0.96</v>
      </c>
      <c r="V11" s="36">
        <v>0.89200000000000002</v>
      </c>
      <c r="W11" s="36"/>
      <c r="X11" s="32" t="s">
        <v>66</v>
      </c>
      <c r="Y11" s="32">
        <v>183</v>
      </c>
      <c r="Z11" s="38">
        <v>205</v>
      </c>
      <c r="AA11" s="32">
        <v>2.2000000000000002</v>
      </c>
      <c r="AB11" s="36">
        <v>1.89</v>
      </c>
      <c r="AC11" s="32" t="s">
        <v>61</v>
      </c>
      <c r="AD11" s="32">
        <v>10</v>
      </c>
      <c r="AE11" s="36">
        <v>13.7</v>
      </c>
      <c r="AF11" s="32" t="s">
        <v>65</v>
      </c>
      <c r="AG11" s="36">
        <v>0.13300000000000001</v>
      </c>
      <c r="AH11" s="32" t="s">
        <v>64</v>
      </c>
      <c r="AI11" s="32">
        <v>8.24</v>
      </c>
      <c r="AJ11" s="32">
        <v>6.16</v>
      </c>
      <c r="AK11" s="32">
        <v>1.0900000000000001</v>
      </c>
      <c r="AL11" s="36">
        <v>1.07</v>
      </c>
      <c r="AM11" s="32">
        <v>50.8</v>
      </c>
      <c r="AN11" s="32" t="s">
        <v>69</v>
      </c>
      <c r="AO11" s="36">
        <v>53</v>
      </c>
      <c r="AP11" s="36"/>
      <c r="AQ11" s="32">
        <v>8</v>
      </c>
      <c r="AR11" s="32">
        <v>10.4</v>
      </c>
      <c r="AS11" s="39">
        <v>9.1</v>
      </c>
      <c r="AT11" s="32">
        <v>2</v>
      </c>
      <c r="AU11" s="32">
        <v>1</v>
      </c>
      <c r="AV11" s="36">
        <v>1.17</v>
      </c>
      <c r="AW11" s="32">
        <v>1.86</v>
      </c>
      <c r="AX11" s="36">
        <v>2.12</v>
      </c>
      <c r="AY11" s="32" t="s">
        <v>66</v>
      </c>
      <c r="AZ11" s="32">
        <v>0.6</v>
      </c>
      <c r="BA11" s="32">
        <v>0.56999999999999995</v>
      </c>
      <c r="BB11" s="40">
        <v>0.67</v>
      </c>
      <c r="BC11" s="40"/>
      <c r="BD11" s="32">
        <v>110</v>
      </c>
      <c r="BE11" s="38">
        <v>120</v>
      </c>
      <c r="BF11" s="32" t="s">
        <v>61</v>
      </c>
      <c r="BG11" s="32">
        <v>1.03</v>
      </c>
      <c r="BH11" s="36">
        <v>1.07</v>
      </c>
      <c r="BI11" s="32">
        <v>0.39</v>
      </c>
      <c r="BJ11" s="32">
        <v>0.36</v>
      </c>
      <c r="BK11" s="36">
        <v>0.45</v>
      </c>
      <c r="BL11" s="36"/>
      <c r="BM11" s="32">
        <v>300</v>
      </c>
      <c r="BN11" s="32">
        <v>0.03</v>
      </c>
      <c r="BO11" s="41">
        <v>333</v>
      </c>
      <c r="BP11" s="42"/>
      <c r="BQ11" s="32">
        <v>9</v>
      </c>
      <c r="BR11" s="32">
        <v>0.02</v>
      </c>
      <c r="BS11" s="40">
        <v>1.7399999999999999E-2</v>
      </c>
      <c r="BT11" s="40"/>
      <c r="BU11" s="32" t="s">
        <v>61</v>
      </c>
      <c r="BV11" s="32">
        <v>7</v>
      </c>
      <c r="BW11" s="32">
        <v>59.1</v>
      </c>
      <c r="BX11" s="43">
        <v>64.400000000000006</v>
      </c>
      <c r="BY11" s="32">
        <v>58</v>
      </c>
      <c r="BZ11" s="42">
        <v>44.3</v>
      </c>
      <c r="CA11" s="32">
        <v>0.28000000000000003</v>
      </c>
      <c r="CB11" s="32">
        <v>0.26</v>
      </c>
      <c r="CC11" s="44"/>
      <c r="CD11" s="32" t="s">
        <v>64</v>
      </c>
      <c r="CE11" s="32">
        <v>17.8</v>
      </c>
      <c r="CF11" s="32">
        <v>28.9</v>
      </c>
      <c r="CG11" s="42">
        <v>39.299999999999997</v>
      </c>
      <c r="CH11" s="27">
        <v>2.9999999999999997E-4</v>
      </c>
      <c r="CI11" s="32">
        <v>9.1999999999999993</v>
      </c>
      <c r="CJ11" s="42">
        <v>13</v>
      </c>
      <c r="CK11" s="32" t="s">
        <v>64</v>
      </c>
      <c r="CL11" s="36">
        <v>7.17</v>
      </c>
      <c r="CM11" s="32">
        <v>7.43</v>
      </c>
      <c r="CN11" s="32"/>
      <c r="CO11" s="32">
        <v>9.4</v>
      </c>
      <c r="CP11" s="42">
        <v>10.199999999999999</v>
      </c>
      <c r="CQ11" s="32">
        <v>12</v>
      </c>
      <c r="CR11" s="45">
        <v>51.4</v>
      </c>
      <c r="CS11" s="32">
        <v>20</v>
      </c>
      <c r="CT11" s="32">
        <v>17.600000000000001</v>
      </c>
      <c r="CU11" s="42">
        <v>41.2</v>
      </c>
      <c r="CV11" s="32" t="s">
        <v>68</v>
      </c>
      <c r="CW11" s="36">
        <v>0.56999999999999995</v>
      </c>
      <c r="CX11" s="32">
        <v>1.52</v>
      </c>
      <c r="CY11" s="36">
        <v>1.45</v>
      </c>
      <c r="CZ11" s="27">
        <v>0.37</v>
      </c>
      <c r="DA11" s="32">
        <v>6</v>
      </c>
      <c r="DB11" s="36">
        <v>9.15</v>
      </c>
      <c r="DC11" s="32">
        <v>7.0000000000000007E-2</v>
      </c>
      <c r="DD11" s="32">
        <v>0.06</v>
      </c>
      <c r="DE11" s="40">
        <v>7.6999999999999999E-2</v>
      </c>
      <c r="DF11" s="40"/>
      <c r="DG11" s="32" t="s">
        <v>68</v>
      </c>
      <c r="DH11" s="32">
        <v>0.82</v>
      </c>
      <c r="DI11" s="36">
        <v>1.01</v>
      </c>
      <c r="DJ11" s="32">
        <v>3.4</v>
      </c>
      <c r="DK11" s="36">
        <v>3.59</v>
      </c>
      <c r="DL11" s="32">
        <v>224</v>
      </c>
      <c r="DM11" s="41">
        <v>290</v>
      </c>
      <c r="DN11" s="32">
        <v>5</v>
      </c>
      <c r="DO11" s="36">
        <v>6.68</v>
      </c>
      <c r="DP11" s="37">
        <v>60</v>
      </c>
      <c r="DQ11" s="37">
        <v>54.8</v>
      </c>
      <c r="DR11" s="32">
        <v>6.2</v>
      </c>
      <c r="DS11" s="36">
        <v>6.2</v>
      </c>
      <c r="DT11" s="32">
        <v>27</v>
      </c>
      <c r="DU11" s="42">
        <v>31</v>
      </c>
      <c r="DV11" s="32">
        <v>40</v>
      </c>
      <c r="DW11" s="32">
        <v>44.1</v>
      </c>
      <c r="DX11" s="41">
        <v>125</v>
      </c>
      <c r="DY11" s="32"/>
    </row>
    <row r="12" spans="1:129" s="46" customFormat="1" ht="38.25">
      <c r="A12" s="32" t="s">
        <v>50</v>
      </c>
      <c r="B12" s="33" t="s">
        <v>131</v>
      </c>
      <c r="C12" s="34">
        <v>60</v>
      </c>
      <c r="D12" s="16">
        <v>4.8</v>
      </c>
      <c r="E12" s="29" t="s">
        <v>190</v>
      </c>
      <c r="F12" s="35">
        <v>4.5258124999999998</v>
      </c>
      <c r="G12" s="32" t="s">
        <v>62</v>
      </c>
      <c r="H12" s="32">
        <v>0.37</v>
      </c>
      <c r="I12" s="32">
        <v>0.28000000000000003</v>
      </c>
      <c r="J12" s="36">
        <v>0.41</v>
      </c>
      <c r="K12" s="36"/>
      <c r="L12" s="32" t="s">
        <v>63</v>
      </c>
      <c r="M12" s="36">
        <v>4.78</v>
      </c>
      <c r="N12" s="36">
        <v>4.95</v>
      </c>
      <c r="O12" s="32">
        <v>20</v>
      </c>
      <c r="P12" s="32">
        <v>23.1</v>
      </c>
      <c r="Q12" s="43">
        <v>35.4</v>
      </c>
      <c r="R12" s="32" t="s">
        <v>64</v>
      </c>
      <c r="S12" s="32" t="s">
        <v>65</v>
      </c>
      <c r="T12" s="32">
        <v>2.69</v>
      </c>
      <c r="U12" s="32">
        <v>2.71</v>
      </c>
      <c r="V12" s="36">
        <v>2.83</v>
      </c>
      <c r="W12" s="36"/>
      <c r="X12" s="32" t="s">
        <v>66</v>
      </c>
      <c r="Y12" s="32">
        <v>614</v>
      </c>
      <c r="Z12" s="38">
        <v>687</v>
      </c>
      <c r="AA12" s="32">
        <v>2.4</v>
      </c>
      <c r="AB12" s="36">
        <v>2.38</v>
      </c>
      <c r="AC12" s="32" t="s">
        <v>61</v>
      </c>
      <c r="AD12" s="32" t="s">
        <v>61</v>
      </c>
      <c r="AE12" s="36">
        <v>8.8000000000000007</v>
      </c>
      <c r="AF12" s="32" t="s">
        <v>65</v>
      </c>
      <c r="AG12" s="36">
        <v>2.9900000000000003E-2</v>
      </c>
      <c r="AH12" s="32" t="s">
        <v>64</v>
      </c>
      <c r="AI12" s="32">
        <v>32.5</v>
      </c>
      <c r="AJ12" s="32">
        <v>23.2</v>
      </c>
      <c r="AK12" s="32">
        <v>3.64</v>
      </c>
      <c r="AL12" s="36">
        <v>3.73</v>
      </c>
      <c r="AM12" s="32">
        <v>54.8</v>
      </c>
      <c r="AN12" s="32" t="s">
        <v>69</v>
      </c>
      <c r="AO12" s="36">
        <v>58.2</v>
      </c>
      <c r="AP12" s="36"/>
      <c r="AQ12" s="32">
        <v>11</v>
      </c>
      <c r="AR12" s="32">
        <v>38</v>
      </c>
      <c r="AS12" s="39">
        <v>33.200000000000003</v>
      </c>
      <c r="AT12" s="32">
        <v>2</v>
      </c>
      <c r="AU12" s="32" t="s">
        <v>62</v>
      </c>
      <c r="AV12" s="36">
        <v>0.10200000000000001</v>
      </c>
      <c r="AW12" s="32">
        <v>7.15</v>
      </c>
      <c r="AX12" s="36">
        <v>7.77</v>
      </c>
      <c r="AY12" s="32" t="s">
        <v>66</v>
      </c>
      <c r="AZ12" s="32" t="s">
        <v>70</v>
      </c>
      <c r="BA12" s="32">
        <v>0.01</v>
      </c>
      <c r="BB12" s="40">
        <v>1.37E-2</v>
      </c>
      <c r="BC12" s="40"/>
      <c r="BD12" s="32">
        <v>361</v>
      </c>
      <c r="BE12" s="38">
        <v>399</v>
      </c>
      <c r="BF12" s="32" t="s">
        <v>61</v>
      </c>
      <c r="BG12" s="32">
        <v>3.23</v>
      </c>
      <c r="BH12" s="36">
        <v>3.28</v>
      </c>
      <c r="BI12" s="32">
        <v>0.13</v>
      </c>
      <c r="BJ12" s="32">
        <v>0.11</v>
      </c>
      <c r="BK12" s="36">
        <v>0.35399999999999998</v>
      </c>
      <c r="BL12" s="36"/>
      <c r="BM12" s="32">
        <v>200</v>
      </c>
      <c r="BN12" s="32">
        <v>0.02</v>
      </c>
      <c r="BO12" s="41">
        <v>270</v>
      </c>
      <c r="BP12" s="42"/>
      <c r="BQ12" s="32">
        <v>11</v>
      </c>
      <c r="BR12" s="32">
        <v>0.04</v>
      </c>
      <c r="BS12" s="40">
        <v>1.6299999999999999E-2</v>
      </c>
      <c r="BT12" s="40"/>
      <c r="BU12" s="32" t="s">
        <v>61</v>
      </c>
      <c r="BV12" s="32">
        <v>3</v>
      </c>
      <c r="BW12" s="32">
        <v>200</v>
      </c>
      <c r="BX12" s="38">
        <v>202</v>
      </c>
      <c r="BY12" s="32">
        <v>44</v>
      </c>
      <c r="BZ12" s="42">
        <v>54.9</v>
      </c>
      <c r="CA12" s="32">
        <v>1.3</v>
      </c>
      <c r="CB12" s="32">
        <v>1.19</v>
      </c>
      <c r="CC12" s="44"/>
      <c r="CD12" s="32" t="s">
        <v>64</v>
      </c>
      <c r="CE12" s="32">
        <v>58.9</v>
      </c>
      <c r="CF12" s="32" t="s">
        <v>66</v>
      </c>
      <c r="CG12" s="42">
        <v>14.1</v>
      </c>
      <c r="CH12" s="27">
        <v>1.6000000000000001E-3</v>
      </c>
      <c r="CI12" s="32">
        <v>7.7</v>
      </c>
      <c r="CJ12" s="42">
        <v>14.4</v>
      </c>
      <c r="CK12" s="32" t="s">
        <v>64</v>
      </c>
      <c r="CL12" s="42">
        <v>10.4</v>
      </c>
      <c r="CM12" s="32">
        <v>2.5499999999999998</v>
      </c>
      <c r="CN12" s="32"/>
      <c r="CO12" s="32">
        <v>33.799999999999997</v>
      </c>
      <c r="CP12" s="42">
        <v>33.700000000000003</v>
      </c>
      <c r="CQ12" s="32">
        <v>9</v>
      </c>
      <c r="CR12" s="45">
        <v>7.1</v>
      </c>
      <c r="CS12" s="32">
        <v>20</v>
      </c>
      <c r="CT12" s="32">
        <v>18.8</v>
      </c>
      <c r="CU12" s="42">
        <v>84.8</v>
      </c>
      <c r="CV12" s="32" t="s">
        <v>68</v>
      </c>
      <c r="CW12" s="36">
        <v>0.39</v>
      </c>
      <c r="CX12" s="32">
        <v>5.86</v>
      </c>
      <c r="CY12" s="36">
        <v>5.85</v>
      </c>
      <c r="CZ12" s="27">
        <v>0.6</v>
      </c>
      <c r="DA12" s="32">
        <v>15.6</v>
      </c>
      <c r="DB12" s="42">
        <v>23.2</v>
      </c>
      <c r="DC12" s="32">
        <v>0.04</v>
      </c>
      <c r="DD12" s="32">
        <v>0.03</v>
      </c>
      <c r="DE12" s="40">
        <v>0.05</v>
      </c>
      <c r="DF12" s="40"/>
      <c r="DG12" s="32" t="s">
        <v>68</v>
      </c>
      <c r="DH12" s="32">
        <v>2.99</v>
      </c>
      <c r="DI12" s="36">
        <v>3.26</v>
      </c>
      <c r="DJ12" s="32">
        <v>3.83</v>
      </c>
      <c r="DK12" s="36">
        <v>4.32</v>
      </c>
      <c r="DL12" s="32">
        <v>247</v>
      </c>
      <c r="DM12" s="41">
        <v>400</v>
      </c>
      <c r="DN12" s="32">
        <v>4</v>
      </c>
      <c r="DO12" s="36">
        <v>6.84</v>
      </c>
      <c r="DP12" s="37">
        <v>220</v>
      </c>
      <c r="DQ12" s="37">
        <v>214</v>
      </c>
      <c r="DR12" s="32">
        <v>19.600000000000001</v>
      </c>
      <c r="DS12" s="36">
        <v>21.7</v>
      </c>
      <c r="DT12" s="32">
        <v>8</v>
      </c>
      <c r="DU12" s="42">
        <v>32.5</v>
      </c>
      <c r="DV12" s="32">
        <v>20</v>
      </c>
      <c r="DW12" s="32">
        <v>10</v>
      </c>
      <c r="DX12" s="42">
        <v>94.6</v>
      </c>
      <c r="DY12" s="32"/>
    </row>
    <row r="13" spans="1:129" s="46" customFormat="1" ht="38.25">
      <c r="A13" s="32" t="s">
        <v>51</v>
      </c>
      <c r="B13" s="33" t="s">
        <v>131</v>
      </c>
      <c r="C13" s="34">
        <v>73</v>
      </c>
      <c r="D13" s="16">
        <v>5</v>
      </c>
      <c r="E13" s="29" t="s">
        <v>191</v>
      </c>
      <c r="F13" s="35">
        <v>3.8335051546391754</v>
      </c>
      <c r="G13" s="32" t="s">
        <v>62</v>
      </c>
      <c r="H13" s="32">
        <v>1.1000000000000001</v>
      </c>
      <c r="I13" s="32">
        <v>1.01</v>
      </c>
      <c r="J13" s="36">
        <v>1.0900000000000001</v>
      </c>
      <c r="K13" s="36"/>
      <c r="L13" s="32">
        <v>150</v>
      </c>
      <c r="M13" s="41">
        <v>498</v>
      </c>
      <c r="N13" s="41">
        <v>480</v>
      </c>
      <c r="O13" s="32" t="s">
        <v>61</v>
      </c>
      <c r="P13" s="32">
        <v>14.2</v>
      </c>
      <c r="Q13" s="38">
        <v>1660</v>
      </c>
      <c r="R13" s="32">
        <v>21</v>
      </c>
      <c r="S13" s="32">
        <v>2.4</v>
      </c>
      <c r="T13" s="32">
        <v>2.0099999999999998</v>
      </c>
      <c r="U13" s="32">
        <v>2</v>
      </c>
      <c r="V13" s="36">
        <v>2.0099999999999998</v>
      </c>
      <c r="W13" s="36"/>
      <c r="X13" s="32" t="s">
        <v>66</v>
      </c>
      <c r="Y13" s="32" t="s">
        <v>179</v>
      </c>
      <c r="Z13" s="38">
        <v>140165</v>
      </c>
      <c r="AA13" s="32">
        <v>17</v>
      </c>
      <c r="AB13" s="36">
        <v>16.399999999999999</v>
      </c>
      <c r="AC13" s="32" t="s">
        <v>61</v>
      </c>
      <c r="AD13" s="32" t="s">
        <v>61</v>
      </c>
      <c r="AE13" s="36">
        <v>1</v>
      </c>
      <c r="AF13" s="32">
        <v>0.1</v>
      </c>
      <c r="AG13" s="36">
        <v>0.13</v>
      </c>
      <c r="AH13" s="32">
        <v>42</v>
      </c>
      <c r="AI13" s="32" t="s">
        <v>180</v>
      </c>
      <c r="AJ13" s="32" t="s">
        <v>180</v>
      </c>
      <c r="AK13" s="32">
        <v>633</v>
      </c>
      <c r="AL13" s="38">
        <v>611</v>
      </c>
      <c r="AM13" s="32">
        <v>3.31</v>
      </c>
      <c r="AN13" s="32">
        <v>3.33</v>
      </c>
      <c r="AO13" s="36">
        <v>2.66</v>
      </c>
      <c r="AP13" s="36"/>
      <c r="AQ13" s="32">
        <v>601</v>
      </c>
      <c r="AR13" s="32" t="s">
        <v>180</v>
      </c>
      <c r="AS13" s="38">
        <v>4090</v>
      </c>
      <c r="AT13" s="32">
        <v>78</v>
      </c>
      <c r="AU13" s="32">
        <v>23</v>
      </c>
      <c r="AV13" s="36">
        <v>2.52</v>
      </c>
      <c r="AW13" s="32">
        <v>826</v>
      </c>
      <c r="AX13" s="41">
        <v>1070</v>
      </c>
      <c r="AY13" s="32" t="s">
        <v>66</v>
      </c>
      <c r="AZ13" s="32">
        <v>0.03</v>
      </c>
      <c r="BA13" s="32">
        <v>0.03</v>
      </c>
      <c r="BB13" s="40">
        <v>0.26500000000000001</v>
      </c>
      <c r="BC13" s="40"/>
      <c r="BD13" s="32" t="s">
        <v>181</v>
      </c>
      <c r="BE13" s="38">
        <v>85900</v>
      </c>
      <c r="BF13" s="32">
        <v>20</v>
      </c>
      <c r="BG13" s="32">
        <v>521</v>
      </c>
      <c r="BH13" s="41">
        <v>531</v>
      </c>
      <c r="BI13" s="32">
        <v>1.18</v>
      </c>
      <c r="BJ13" s="32">
        <v>1.05</v>
      </c>
      <c r="BK13" s="36">
        <v>1.84</v>
      </c>
      <c r="BL13" s="36"/>
      <c r="BM13" s="32" t="s">
        <v>71</v>
      </c>
      <c r="BN13" s="32" t="s">
        <v>70</v>
      </c>
      <c r="BO13" s="41">
        <v>86</v>
      </c>
      <c r="BP13" s="42"/>
      <c r="BQ13" s="32" t="s">
        <v>67</v>
      </c>
      <c r="BR13" s="32" t="s">
        <v>70</v>
      </c>
      <c r="BS13" s="40">
        <v>2.64E-2</v>
      </c>
      <c r="BT13" s="40"/>
      <c r="BU13" s="32">
        <v>30</v>
      </c>
      <c r="BV13" s="32">
        <v>39</v>
      </c>
      <c r="BW13" s="32" t="s">
        <v>181</v>
      </c>
      <c r="BX13" s="38">
        <v>42400</v>
      </c>
      <c r="BY13" s="32" t="s">
        <v>64</v>
      </c>
      <c r="BZ13" s="41">
        <v>717</v>
      </c>
      <c r="CA13" s="32">
        <v>7.48</v>
      </c>
      <c r="CB13" s="32">
        <v>6.9</v>
      </c>
      <c r="CC13" s="44"/>
      <c r="CD13" s="32">
        <v>433</v>
      </c>
      <c r="CE13" s="37">
        <v>14100</v>
      </c>
      <c r="CF13" s="32">
        <v>3.7</v>
      </c>
      <c r="CG13" s="42">
        <v>41.9</v>
      </c>
      <c r="CH13" s="27">
        <v>4.4000000000000003E-3</v>
      </c>
      <c r="CI13" s="32">
        <v>6.1</v>
      </c>
      <c r="CJ13" s="36">
        <v>8.41</v>
      </c>
      <c r="CK13" s="32">
        <v>121</v>
      </c>
      <c r="CL13" s="41">
        <v>104</v>
      </c>
      <c r="CM13" s="32">
        <v>6.22</v>
      </c>
      <c r="CN13" s="32"/>
      <c r="CO13" s="32" t="s">
        <v>180</v>
      </c>
      <c r="CP13" s="38">
        <v>5240</v>
      </c>
      <c r="CQ13" s="32" t="s">
        <v>181</v>
      </c>
      <c r="CR13" s="45">
        <v>10942.1</v>
      </c>
      <c r="CS13" s="32">
        <v>740</v>
      </c>
      <c r="CT13" s="32">
        <v>652</v>
      </c>
      <c r="CU13" s="38">
        <v>1050</v>
      </c>
      <c r="CV13" s="32">
        <v>9</v>
      </c>
      <c r="CW13" s="36">
        <v>2.2400000000000002</v>
      </c>
      <c r="CX13" s="32">
        <v>727</v>
      </c>
      <c r="CY13" s="41">
        <v>678</v>
      </c>
      <c r="CZ13" s="27">
        <v>23</v>
      </c>
      <c r="DA13" s="32" t="s">
        <v>180</v>
      </c>
      <c r="DB13" s="38">
        <v>12100</v>
      </c>
      <c r="DC13" s="32">
        <v>0.45</v>
      </c>
      <c r="DD13" s="32">
        <v>0.42</v>
      </c>
      <c r="DE13" s="40">
        <v>0.31</v>
      </c>
      <c r="DF13" s="40"/>
      <c r="DG13" s="32" t="s">
        <v>68</v>
      </c>
      <c r="DH13" s="32">
        <v>456</v>
      </c>
      <c r="DI13" s="41">
        <v>443</v>
      </c>
      <c r="DJ13" s="32">
        <v>504</v>
      </c>
      <c r="DK13" s="41">
        <v>618</v>
      </c>
      <c r="DL13" s="32">
        <v>314</v>
      </c>
      <c r="DM13" s="41">
        <v>307</v>
      </c>
      <c r="DN13" s="32">
        <v>55</v>
      </c>
      <c r="DO13" s="36">
        <v>1</v>
      </c>
      <c r="DP13" s="37">
        <v>12907</v>
      </c>
      <c r="DQ13" s="37">
        <v>15300</v>
      </c>
      <c r="DR13" s="32" t="s">
        <v>180</v>
      </c>
      <c r="DS13" s="38">
        <v>3290</v>
      </c>
      <c r="DT13" s="32">
        <v>13</v>
      </c>
      <c r="DU13" s="38">
        <v>2250</v>
      </c>
      <c r="DV13" s="32">
        <v>80</v>
      </c>
      <c r="DW13" s="32">
        <v>92.5</v>
      </c>
      <c r="DX13" s="38">
        <v>3220</v>
      </c>
      <c r="DY13" s="32"/>
    </row>
    <row r="14" spans="1:129" s="46" customFormat="1" ht="38.25">
      <c r="A14" s="32" t="s">
        <v>52</v>
      </c>
      <c r="B14" s="33" t="s">
        <v>131</v>
      </c>
      <c r="C14" s="34">
        <v>85</v>
      </c>
      <c r="D14" s="16">
        <v>4</v>
      </c>
      <c r="E14" s="29" t="s">
        <v>195</v>
      </c>
      <c r="F14" s="35">
        <v>4.3900558659217879</v>
      </c>
      <c r="G14" s="32">
        <v>2</v>
      </c>
      <c r="H14" s="32">
        <v>0.77</v>
      </c>
      <c r="I14" s="32">
        <v>0.71</v>
      </c>
      <c r="J14" s="36">
        <v>0.59</v>
      </c>
      <c r="K14" s="36"/>
      <c r="L14" s="32" t="s">
        <v>63</v>
      </c>
      <c r="M14" s="36">
        <v>8.56</v>
      </c>
      <c r="N14" s="36">
        <v>10.4</v>
      </c>
      <c r="O14" s="32">
        <v>30</v>
      </c>
      <c r="P14" s="32">
        <v>30</v>
      </c>
      <c r="Q14" s="43">
        <v>74.2</v>
      </c>
      <c r="R14" s="32" t="s">
        <v>64</v>
      </c>
      <c r="S14" s="32">
        <v>0.3</v>
      </c>
      <c r="T14" s="32">
        <v>1.66</v>
      </c>
      <c r="U14" s="32">
        <v>1.69</v>
      </c>
      <c r="V14" s="36">
        <v>1.1499999999999999</v>
      </c>
      <c r="W14" s="36"/>
      <c r="X14" s="32" t="s">
        <v>66</v>
      </c>
      <c r="Y14" s="32">
        <v>1350</v>
      </c>
      <c r="Z14" s="38">
        <v>1350</v>
      </c>
      <c r="AA14" s="32">
        <v>25.9</v>
      </c>
      <c r="AB14" s="36">
        <v>28.5</v>
      </c>
      <c r="AC14" s="32" t="s">
        <v>61</v>
      </c>
      <c r="AD14" s="32">
        <v>10</v>
      </c>
      <c r="AE14" s="36">
        <v>9.59</v>
      </c>
      <c r="AF14" s="32" t="s">
        <v>65</v>
      </c>
      <c r="AG14" s="36">
        <v>7.1099999999999997E-2</v>
      </c>
      <c r="AH14" s="32" t="s">
        <v>64</v>
      </c>
      <c r="AI14" s="32">
        <v>42.8</v>
      </c>
      <c r="AJ14" s="32">
        <v>26.3</v>
      </c>
      <c r="AK14" s="32">
        <v>7.02</v>
      </c>
      <c r="AL14" s="36">
        <v>7.23</v>
      </c>
      <c r="AM14" s="32">
        <v>58</v>
      </c>
      <c r="AN14" s="32" t="s">
        <v>69</v>
      </c>
      <c r="AO14" s="36">
        <v>60.5</v>
      </c>
      <c r="AP14" s="36"/>
      <c r="AQ14" s="32">
        <v>56</v>
      </c>
      <c r="AR14" s="32">
        <v>64.599999999999994</v>
      </c>
      <c r="AS14" s="39">
        <v>55.3</v>
      </c>
      <c r="AT14" s="32">
        <v>2</v>
      </c>
      <c r="AU14" s="32" t="s">
        <v>62</v>
      </c>
      <c r="AV14" s="36">
        <v>0.106</v>
      </c>
      <c r="AW14" s="32">
        <v>8.43</v>
      </c>
      <c r="AX14" s="36">
        <v>9.49</v>
      </c>
      <c r="AY14" s="32" t="s">
        <v>66</v>
      </c>
      <c r="AZ14" s="32" t="s">
        <v>70</v>
      </c>
      <c r="BA14" s="32" t="s">
        <v>70</v>
      </c>
      <c r="BB14" s="40">
        <v>1.7100000000000001E-2</v>
      </c>
      <c r="BC14" s="40"/>
      <c r="BD14" s="32">
        <v>780</v>
      </c>
      <c r="BE14" s="38">
        <v>876</v>
      </c>
      <c r="BF14" s="32" t="s">
        <v>61</v>
      </c>
      <c r="BG14" s="32">
        <v>3.54</v>
      </c>
      <c r="BH14" s="36">
        <v>3.59</v>
      </c>
      <c r="BI14" s="32">
        <v>0.45</v>
      </c>
      <c r="BJ14" s="32">
        <v>0.4</v>
      </c>
      <c r="BK14" s="36">
        <v>0.64200000000000002</v>
      </c>
      <c r="BL14" s="36"/>
      <c r="BM14" s="32">
        <v>700</v>
      </c>
      <c r="BN14" s="32">
        <v>0.06</v>
      </c>
      <c r="BO14" s="41">
        <v>548</v>
      </c>
      <c r="BP14" s="42"/>
      <c r="BQ14" s="32" t="s">
        <v>67</v>
      </c>
      <c r="BR14" s="32">
        <v>0.02</v>
      </c>
      <c r="BS14" s="40">
        <v>1.0200000000000001E-2</v>
      </c>
      <c r="BT14" s="40"/>
      <c r="BU14" s="32" t="s">
        <v>61</v>
      </c>
      <c r="BV14" s="32">
        <v>2</v>
      </c>
      <c r="BW14" s="32">
        <v>406</v>
      </c>
      <c r="BX14" s="38">
        <v>427</v>
      </c>
      <c r="BY14" s="32">
        <v>80</v>
      </c>
      <c r="BZ14" s="41">
        <v>75</v>
      </c>
      <c r="CA14" s="32">
        <v>0.91</v>
      </c>
      <c r="CB14" s="32">
        <v>0.82</v>
      </c>
      <c r="CC14" s="44"/>
      <c r="CD14" s="32">
        <v>70</v>
      </c>
      <c r="CE14" s="32">
        <v>123</v>
      </c>
      <c r="CF14" s="32" t="s">
        <v>66</v>
      </c>
      <c r="CG14" s="42">
        <v>11.1</v>
      </c>
      <c r="CH14" s="27">
        <v>6.9999999999999999E-4</v>
      </c>
      <c r="CI14" s="32">
        <v>0.7</v>
      </c>
      <c r="CJ14" s="36">
        <v>0.879</v>
      </c>
      <c r="CK14" s="32">
        <v>6</v>
      </c>
      <c r="CL14" s="42">
        <v>10.8</v>
      </c>
      <c r="CM14" s="32">
        <v>2.38</v>
      </c>
      <c r="CN14" s="32"/>
      <c r="CO14" s="32">
        <v>61.3</v>
      </c>
      <c r="CP14" s="42">
        <v>63.6</v>
      </c>
      <c r="CQ14" s="32">
        <v>22</v>
      </c>
      <c r="CR14" s="45">
        <v>36</v>
      </c>
      <c r="CS14" s="32">
        <v>50</v>
      </c>
      <c r="CT14" s="32">
        <v>45.9</v>
      </c>
      <c r="CU14" s="42">
        <v>82.8</v>
      </c>
      <c r="CV14" s="32" t="s">
        <v>68</v>
      </c>
      <c r="CW14" s="36">
        <v>0.32200000000000001</v>
      </c>
      <c r="CX14" s="32">
        <v>8.7799999999999994</v>
      </c>
      <c r="CY14" s="36">
        <v>8.23</v>
      </c>
      <c r="CZ14" s="27">
        <v>16.399999999999999</v>
      </c>
      <c r="DA14" s="32">
        <v>27.5</v>
      </c>
      <c r="DB14" s="42">
        <v>27.7</v>
      </c>
      <c r="DC14" s="32">
        <v>0.06</v>
      </c>
      <c r="DD14" s="32">
        <v>0.05</v>
      </c>
      <c r="DE14" s="40">
        <v>4.4999999999999998E-2</v>
      </c>
      <c r="DF14" s="40"/>
      <c r="DG14" s="32" t="s">
        <v>68</v>
      </c>
      <c r="DH14" s="32">
        <v>3.32</v>
      </c>
      <c r="DI14" s="36">
        <v>3.59</v>
      </c>
      <c r="DJ14" s="32">
        <v>12</v>
      </c>
      <c r="DK14" s="42">
        <v>12.9</v>
      </c>
      <c r="DL14" s="32">
        <v>406</v>
      </c>
      <c r="DM14" s="41">
        <v>352</v>
      </c>
      <c r="DN14" s="32">
        <v>4</v>
      </c>
      <c r="DO14" s="36">
        <v>4.04</v>
      </c>
      <c r="DP14" s="37">
        <v>240</v>
      </c>
      <c r="DQ14" s="37">
        <v>224</v>
      </c>
      <c r="DR14" s="32">
        <v>22.2</v>
      </c>
      <c r="DS14" s="42">
        <v>22.7</v>
      </c>
      <c r="DT14" s="32">
        <v>55</v>
      </c>
      <c r="DU14" s="42">
        <v>58.2</v>
      </c>
      <c r="DV14" s="32">
        <v>20</v>
      </c>
      <c r="DW14" s="32">
        <v>9.1</v>
      </c>
      <c r="DX14" s="41">
        <v>191</v>
      </c>
      <c r="DY14" s="32"/>
    </row>
    <row r="15" spans="1:129" s="46" customFormat="1" ht="25.5">
      <c r="A15" s="32" t="s">
        <v>53</v>
      </c>
      <c r="B15" s="33" t="s">
        <v>131</v>
      </c>
      <c r="C15" s="34">
        <v>123</v>
      </c>
      <c r="D15" s="16">
        <v>4</v>
      </c>
      <c r="E15" s="29" t="s">
        <v>227</v>
      </c>
      <c r="F15" s="35">
        <v>4.4232653061224489</v>
      </c>
      <c r="G15" s="32" t="s">
        <v>62</v>
      </c>
      <c r="H15" s="32">
        <v>1.03</v>
      </c>
      <c r="I15" s="32">
        <v>0.94</v>
      </c>
      <c r="J15" s="36">
        <v>0.73</v>
      </c>
      <c r="K15" s="36"/>
      <c r="L15" s="32" t="s">
        <v>63</v>
      </c>
      <c r="M15" s="36">
        <v>2.5499999999999998</v>
      </c>
      <c r="N15" s="36">
        <v>2.5299999999999998</v>
      </c>
      <c r="O15" s="32">
        <v>30</v>
      </c>
      <c r="P15" s="32">
        <v>30</v>
      </c>
      <c r="Q15" s="43">
        <v>44.4</v>
      </c>
      <c r="R15" s="32" t="s">
        <v>64</v>
      </c>
      <c r="S15" s="32" t="s">
        <v>65</v>
      </c>
      <c r="T15" s="32">
        <v>1.73</v>
      </c>
      <c r="U15" s="32">
        <v>1.73</v>
      </c>
      <c r="V15" s="36">
        <v>1.21</v>
      </c>
      <c r="W15" s="36"/>
      <c r="X15" s="32" t="s">
        <v>66</v>
      </c>
      <c r="Y15" s="32">
        <v>617</v>
      </c>
      <c r="Z15" s="38">
        <v>692</v>
      </c>
      <c r="AA15" s="32">
        <v>58.6</v>
      </c>
      <c r="AB15" s="36">
        <v>60.6</v>
      </c>
      <c r="AC15" s="32" t="s">
        <v>61</v>
      </c>
      <c r="AD15" s="32">
        <v>10</v>
      </c>
      <c r="AE15" s="36">
        <v>8.57</v>
      </c>
      <c r="AF15" s="32" t="s">
        <v>65</v>
      </c>
      <c r="AG15" s="36">
        <v>2.4400000000000002E-2</v>
      </c>
      <c r="AH15" s="32" t="s">
        <v>64</v>
      </c>
      <c r="AI15" s="32">
        <v>31.4</v>
      </c>
      <c r="AJ15" s="32">
        <v>20.9</v>
      </c>
      <c r="AK15" s="32">
        <v>4.54</v>
      </c>
      <c r="AL15" s="36">
        <v>4.63</v>
      </c>
      <c r="AM15" s="32">
        <v>55.2</v>
      </c>
      <c r="AN15" s="32" t="s">
        <v>69</v>
      </c>
      <c r="AO15" s="36">
        <v>55.8</v>
      </c>
      <c r="AP15" s="36"/>
      <c r="AQ15" s="32">
        <v>63</v>
      </c>
      <c r="AR15" s="32">
        <v>41.6</v>
      </c>
      <c r="AS15" s="39">
        <v>35.5</v>
      </c>
      <c r="AT15" s="32">
        <v>2</v>
      </c>
      <c r="AU15" s="32" t="s">
        <v>62</v>
      </c>
      <c r="AV15" s="36">
        <v>0.13700000000000001</v>
      </c>
      <c r="AW15" s="32">
        <v>6.49</v>
      </c>
      <c r="AX15" s="36">
        <v>7.3</v>
      </c>
      <c r="AY15" s="32" t="s">
        <v>66</v>
      </c>
      <c r="AZ15" s="32" t="s">
        <v>70</v>
      </c>
      <c r="BA15" s="32">
        <v>0.01</v>
      </c>
      <c r="BB15" s="40">
        <v>5.4999999999999997E-3</v>
      </c>
      <c r="BC15" s="40"/>
      <c r="BD15" s="32">
        <v>368</v>
      </c>
      <c r="BE15" s="38">
        <v>401</v>
      </c>
      <c r="BF15" s="32" t="s">
        <v>61</v>
      </c>
      <c r="BG15" s="32">
        <v>3</v>
      </c>
      <c r="BH15" s="36">
        <v>3.17</v>
      </c>
      <c r="BI15" s="32">
        <v>0.56000000000000005</v>
      </c>
      <c r="BJ15" s="32">
        <v>0.49</v>
      </c>
      <c r="BK15" s="36">
        <v>0.72799999999999998</v>
      </c>
      <c r="BL15" s="36"/>
      <c r="BM15" s="37">
        <v>1100</v>
      </c>
      <c r="BN15" s="32">
        <v>0.1</v>
      </c>
      <c r="BO15" s="41">
        <v>738</v>
      </c>
      <c r="BP15" s="42"/>
      <c r="BQ15" s="32">
        <v>2</v>
      </c>
      <c r="BR15" s="32">
        <v>0.02</v>
      </c>
      <c r="BS15" s="40">
        <v>1.14E-2</v>
      </c>
      <c r="BT15" s="40"/>
      <c r="BU15" s="32" t="s">
        <v>61</v>
      </c>
      <c r="BV15" s="32">
        <v>7</v>
      </c>
      <c r="BW15" s="32">
        <v>209</v>
      </c>
      <c r="BX15" s="38">
        <v>222</v>
      </c>
      <c r="BY15" s="32">
        <v>85</v>
      </c>
      <c r="BZ15" s="42">
        <v>56.1</v>
      </c>
      <c r="CA15" s="32">
        <v>0.92</v>
      </c>
      <c r="CB15" s="32">
        <v>0.81</v>
      </c>
      <c r="CC15" s="44"/>
      <c r="CD15" s="32" t="s">
        <v>64</v>
      </c>
      <c r="CE15" s="32">
        <v>60.3</v>
      </c>
      <c r="CF15" s="32">
        <v>0.2</v>
      </c>
      <c r="CG15" s="42">
        <v>13.9</v>
      </c>
      <c r="CH15" s="27">
        <v>1E-3</v>
      </c>
      <c r="CI15" s="32">
        <v>0.2</v>
      </c>
      <c r="CJ15" s="36">
        <v>0.23200000000000001</v>
      </c>
      <c r="CK15" s="32">
        <v>7</v>
      </c>
      <c r="CL15" s="42">
        <v>10.9</v>
      </c>
      <c r="CM15" s="32">
        <v>5.44</v>
      </c>
      <c r="CN15" s="32"/>
      <c r="CO15" s="32">
        <v>38</v>
      </c>
      <c r="CP15" s="42">
        <v>40.1</v>
      </c>
      <c r="CQ15" s="32">
        <v>17</v>
      </c>
      <c r="CR15" s="45">
        <v>89.7</v>
      </c>
      <c r="CS15" s="32">
        <v>30</v>
      </c>
      <c r="CT15" s="32">
        <v>28.1</v>
      </c>
      <c r="CU15" s="42">
        <v>87.2</v>
      </c>
      <c r="CV15" s="32" t="s">
        <v>68</v>
      </c>
      <c r="CW15" s="36">
        <v>0.48199999999999998</v>
      </c>
      <c r="CX15" s="32">
        <v>6.01</v>
      </c>
      <c r="CY15" s="36">
        <v>5.9</v>
      </c>
      <c r="CZ15" s="27">
        <v>0.97</v>
      </c>
      <c r="DA15" s="32">
        <v>22.8</v>
      </c>
      <c r="DB15" s="42">
        <v>33.4</v>
      </c>
      <c r="DC15" s="32">
        <v>0.05</v>
      </c>
      <c r="DD15" s="32">
        <v>0.05</v>
      </c>
      <c r="DE15" s="40">
        <v>4.5999999999999999E-2</v>
      </c>
      <c r="DF15" s="40"/>
      <c r="DG15" s="32" t="s">
        <v>68</v>
      </c>
      <c r="DH15" s="32">
        <v>2.75</v>
      </c>
      <c r="DI15" s="36">
        <v>2.98</v>
      </c>
      <c r="DJ15" s="32">
        <v>8.98</v>
      </c>
      <c r="DK15" s="36">
        <v>9.52</v>
      </c>
      <c r="DL15" s="32">
        <v>403</v>
      </c>
      <c r="DM15" s="41">
        <v>280</v>
      </c>
      <c r="DN15" s="32">
        <v>2</v>
      </c>
      <c r="DO15" s="36">
        <v>1.23</v>
      </c>
      <c r="DP15" s="37">
        <v>210</v>
      </c>
      <c r="DQ15" s="37">
        <v>196</v>
      </c>
      <c r="DR15" s="32">
        <v>18.2</v>
      </c>
      <c r="DS15" s="36">
        <v>19.600000000000001</v>
      </c>
      <c r="DT15" s="32">
        <v>87</v>
      </c>
      <c r="DU15" s="42">
        <v>97.4</v>
      </c>
      <c r="DV15" s="32">
        <v>10</v>
      </c>
      <c r="DW15" s="32">
        <v>10.6</v>
      </c>
      <c r="DX15" s="41">
        <v>115</v>
      </c>
      <c r="DY15" s="32"/>
    </row>
    <row r="16" spans="1:129" s="46" customFormat="1" ht="38.25">
      <c r="A16" s="32" t="s">
        <v>54</v>
      </c>
      <c r="B16" s="33" t="s">
        <v>131</v>
      </c>
      <c r="C16" s="34">
        <v>163</v>
      </c>
      <c r="D16" s="16">
        <v>3.5</v>
      </c>
      <c r="E16" s="29" t="s">
        <v>192</v>
      </c>
      <c r="F16" s="35">
        <v>4.9062400000000004</v>
      </c>
      <c r="G16" s="32" t="s">
        <v>62</v>
      </c>
      <c r="H16" s="32">
        <v>0.23</v>
      </c>
      <c r="I16" s="32">
        <v>0.22</v>
      </c>
      <c r="J16" s="36">
        <v>0.19</v>
      </c>
      <c r="K16" s="36"/>
      <c r="L16" s="32" t="s">
        <v>63</v>
      </c>
      <c r="M16" s="36">
        <v>1.57</v>
      </c>
      <c r="N16" s="36">
        <v>3.58</v>
      </c>
      <c r="O16" s="32">
        <v>20</v>
      </c>
      <c r="P16" s="32">
        <v>26.5</v>
      </c>
      <c r="Q16" s="43">
        <v>14</v>
      </c>
      <c r="R16" s="32" t="s">
        <v>64</v>
      </c>
      <c r="S16" s="32" t="s">
        <v>65</v>
      </c>
      <c r="T16" s="32">
        <v>0.41</v>
      </c>
      <c r="U16" s="32">
        <v>0.46</v>
      </c>
      <c r="V16" s="36">
        <v>0.28199999999999997</v>
      </c>
      <c r="W16" s="36"/>
      <c r="X16" s="32" t="s">
        <v>66</v>
      </c>
      <c r="Y16" s="32">
        <v>252</v>
      </c>
      <c r="Z16" s="38">
        <v>260</v>
      </c>
      <c r="AA16" s="32">
        <v>62.6</v>
      </c>
      <c r="AB16" s="36">
        <v>86.3</v>
      </c>
      <c r="AC16" s="32" t="s">
        <v>61</v>
      </c>
      <c r="AD16" s="32" t="s">
        <v>61</v>
      </c>
      <c r="AE16" s="36">
        <v>11.3</v>
      </c>
      <c r="AF16" s="32" t="s">
        <v>65</v>
      </c>
      <c r="AG16" s="36">
        <v>0.129</v>
      </c>
      <c r="AH16" s="32" t="s">
        <v>64</v>
      </c>
      <c r="AI16" s="32">
        <v>7.52</v>
      </c>
      <c r="AJ16" s="32">
        <v>4.7</v>
      </c>
      <c r="AK16" s="32">
        <v>1.06</v>
      </c>
      <c r="AL16" s="36">
        <v>1.03</v>
      </c>
      <c r="AM16" s="32">
        <v>61</v>
      </c>
      <c r="AN16" s="32" t="s">
        <v>69</v>
      </c>
      <c r="AO16" s="36">
        <v>67.599999999999994</v>
      </c>
      <c r="AP16" s="36"/>
      <c r="AQ16" s="32">
        <v>28</v>
      </c>
      <c r="AR16" s="32">
        <v>11.6</v>
      </c>
      <c r="AS16" s="39">
        <v>8.67</v>
      </c>
      <c r="AT16" s="32">
        <v>1</v>
      </c>
      <c r="AU16" s="32" t="s">
        <v>62</v>
      </c>
      <c r="AV16" s="36">
        <v>0.19800000000000001</v>
      </c>
      <c r="AW16" s="32">
        <v>1.64</v>
      </c>
      <c r="AX16" s="36">
        <v>1.7</v>
      </c>
      <c r="AY16" s="32" t="s">
        <v>66</v>
      </c>
      <c r="AZ16" s="32" t="s">
        <v>70</v>
      </c>
      <c r="BA16" s="32">
        <v>0.02</v>
      </c>
      <c r="BB16" s="40">
        <v>1.5900000000000001E-2</v>
      </c>
      <c r="BC16" s="40"/>
      <c r="BD16" s="32">
        <v>149</v>
      </c>
      <c r="BE16" s="38">
        <v>149</v>
      </c>
      <c r="BF16" s="32" t="s">
        <v>61</v>
      </c>
      <c r="BG16" s="32">
        <v>0.69</v>
      </c>
      <c r="BH16" s="36">
        <v>0.67300000000000004</v>
      </c>
      <c r="BI16" s="32">
        <v>0.16</v>
      </c>
      <c r="BJ16" s="32">
        <v>0.15</v>
      </c>
      <c r="BK16" s="36">
        <v>0.316</v>
      </c>
      <c r="BL16" s="36"/>
      <c r="BM16" s="32">
        <v>400</v>
      </c>
      <c r="BN16" s="32">
        <v>0.03</v>
      </c>
      <c r="BO16" s="41">
        <v>336</v>
      </c>
      <c r="BP16" s="42"/>
      <c r="BQ16" s="32">
        <v>2</v>
      </c>
      <c r="BR16" s="32">
        <v>0.02</v>
      </c>
      <c r="BS16" s="40">
        <v>4.8999999999999998E-3</v>
      </c>
      <c r="BT16" s="40"/>
      <c r="BU16" s="32" t="s">
        <v>61</v>
      </c>
      <c r="BV16" s="32">
        <v>2</v>
      </c>
      <c r="BW16" s="32">
        <v>79.3</v>
      </c>
      <c r="BX16" s="43">
        <v>77.5</v>
      </c>
      <c r="BY16" s="32">
        <v>103</v>
      </c>
      <c r="BZ16" s="42">
        <v>87.2</v>
      </c>
      <c r="CA16" s="32">
        <v>0.21</v>
      </c>
      <c r="CB16" s="32">
        <v>0.19</v>
      </c>
      <c r="CC16" s="44"/>
      <c r="CD16" s="32" t="s">
        <v>64</v>
      </c>
      <c r="CE16" s="32">
        <v>24.2</v>
      </c>
      <c r="CF16" s="32" t="s">
        <v>66</v>
      </c>
      <c r="CG16" s="42">
        <v>16.899999999999999</v>
      </c>
      <c r="CH16" s="27">
        <v>5.9999999999999995E-4</v>
      </c>
      <c r="CI16" s="32">
        <v>0.1</v>
      </c>
      <c r="CJ16" s="36">
        <v>0.183</v>
      </c>
      <c r="CK16" s="32" t="s">
        <v>64</v>
      </c>
      <c r="CL16" s="36">
        <v>4.5199999999999996</v>
      </c>
      <c r="CM16" s="32">
        <v>0.97</v>
      </c>
      <c r="CN16" s="32"/>
      <c r="CO16" s="32">
        <v>11.7</v>
      </c>
      <c r="CP16" s="42">
        <v>11.1</v>
      </c>
      <c r="CQ16" s="32">
        <v>7</v>
      </c>
      <c r="CR16" s="45">
        <v>24</v>
      </c>
      <c r="CS16" s="32" t="s">
        <v>61</v>
      </c>
      <c r="CT16" s="32">
        <v>5</v>
      </c>
      <c r="CU16" s="42">
        <v>35.1</v>
      </c>
      <c r="CV16" s="32" t="s">
        <v>68</v>
      </c>
      <c r="CW16" s="36">
        <v>0.29199999999999998</v>
      </c>
      <c r="CX16" s="32">
        <v>1.55</v>
      </c>
      <c r="CY16" s="36">
        <v>1.31</v>
      </c>
      <c r="CZ16" s="27">
        <v>0.12</v>
      </c>
      <c r="DA16" s="32">
        <v>8.9</v>
      </c>
      <c r="DB16" s="42">
        <v>10.7</v>
      </c>
      <c r="DC16" s="32">
        <v>0.03</v>
      </c>
      <c r="DD16" s="32">
        <v>0.03</v>
      </c>
      <c r="DE16" s="40">
        <v>2.4E-2</v>
      </c>
      <c r="DF16" s="40"/>
      <c r="DG16" s="32" t="s">
        <v>68</v>
      </c>
      <c r="DH16" s="32">
        <v>0.65</v>
      </c>
      <c r="DI16" s="36">
        <v>0.69900000000000007</v>
      </c>
      <c r="DJ16" s="32">
        <v>1.58</v>
      </c>
      <c r="DK16" s="36">
        <v>1.75</v>
      </c>
      <c r="DL16" s="32">
        <v>304</v>
      </c>
      <c r="DM16" s="41">
        <v>292</v>
      </c>
      <c r="DN16" s="32">
        <v>1</v>
      </c>
      <c r="DO16" s="36">
        <v>1.35</v>
      </c>
      <c r="DP16" s="37">
        <v>40</v>
      </c>
      <c r="DQ16" s="37">
        <v>43.3</v>
      </c>
      <c r="DR16" s="32">
        <v>4.3</v>
      </c>
      <c r="DS16" s="36">
        <v>4.3</v>
      </c>
      <c r="DT16" s="32">
        <v>24</v>
      </c>
      <c r="DU16" s="42">
        <v>38.200000000000003</v>
      </c>
      <c r="DV16" s="32">
        <v>20</v>
      </c>
      <c r="DW16" s="32">
        <v>4.8</v>
      </c>
      <c r="DX16" s="42">
        <v>26.3</v>
      </c>
      <c r="DY16" s="32"/>
    </row>
    <row r="17" spans="1:129" s="46" customFormat="1">
      <c r="A17" s="32" t="s">
        <v>55</v>
      </c>
      <c r="B17" s="33" t="s">
        <v>132</v>
      </c>
      <c r="C17" s="34">
        <v>231</v>
      </c>
      <c r="D17" s="16">
        <v>8.5</v>
      </c>
      <c r="E17" s="29" t="s">
        <v>129</v>
      </c>
      <c r="F17" s="35">
        <v>3.3951320132013203</v>
      </c>
      <c r="G17" s="32" t="s">
        <v>62</v>
      </c>
      <c r="H17" s="32">
        <v>1.55</v>
      </c>
      <c r="I17" s="32">
        <v>1.4</v>
      </c>
      <c r="J17" s="36">
        <v>1.34</v>
      </c>
      <c r="K17" s="36"/>
      <c r="L17" s="32">
        <v>80</v>
      </c>
      <c r="M17" s="41">
        <v>352</v>
      </c>
      <c r="N17" s="36">
        <v>204</v>
      </c>
      <c r="O17" s="32" t="s">
        <v>61</v>
      </c>
      <c r="P17" s="32">
        <v>12</v>
      </c>
      <c r="Q17" s="38">
        <v>1180</v>
      </c>
      <c r="R17" s="32">
        <v>11</v>
      </c>
      <c r="S17" s="32">
        <v>0.4</v>
      </c>
      <c r="T17" s="32">
        <v>2.84</v>
      </c>
      <c r="U17" s="32">
        <v>2.77</v>
      </c>
      <c r="V17" s="36">
        <v>2.5</v>
      </c>
      <c r="W17" s="36"/>
      <c r="X17" s="32" t="s">
        <v>66</v>
      </c>
      <c r="Y17" s="32" t="s">
        <v>179</v>
      </c>
      <c r="Z17" s="38">
        <v>91800</v>
      </c>
      <c r="AA17" s="32">
        <v>15.9</v>
      </c>
      <c r="AB17" s="36">
        <v>13.2</v>
      </c>
      <c r="AC17" s="32" t="s">
        <v>61</v>
      </c>
      <c r="AD17" s="32">
        <v>10</v>
      </c>
      <c r="AE17" s="36">
        <v>1.99</v>
      </c>
      <c r="AF17" s="32">
        <v>0.2</v>
      </c>
      <c r="AG17" s="36">
        <v>0.17200000000000001</v>
      </c>
      <c r="AH17" s="32">
        <v>30</v>
      </c>
      <c r="AI17" s="32" t="s">
        <v>180</v>
      </c>
      <c r="AJ17" s="32" t="s">
        <v>180</v>
      </c>
      <c r="AK17" s="32">
        <v>359</v>
      </c>
      <c r="AL17" s="38">
        <v>419</v>
      </c>
      <c r="AM17" s="32">
        <v>3.94</v>
      </c>
      <c r="AN17" s="32">
        <v>3.85</v>
      </c>
      <c r="AO17" s="36">
        <v>3.61</v>
      </c>
      <c r="AP17" s="36"/>
      <c r="AQ17" s="32">
        <v>330</v>
      </c>
      <c r="AR17" s="32" t="s">
        <v>180</v>
      </c>
      <c r="AS17" s="38">
        <v>2780</v>
      </c>
      <c r="AT17" s="32">
        <v>44</v>
      </c>
      <c r="AU17" s="32">
        <v>13</v>
      </c>
      <c r="AV17" s="36">
        <v>3.61</v>
      </c>
      <c r="AW17" s="32">
        <v>384</v>
      </c>
      <c r="AX17" s="41">
        <v>597</v>
      </c>
      <c r="AY17" s="32" t="s">
        <v>66</v>
      </c>
      <c r="AZ17" s="32">
        <v>0.57999999999999996</v>
      </c>
      <c r="BA17" s="32">
        <v>0.5</v>
      </c>
      <c r="BB17" s="40">
        <v>0.41099999999999998</v>
      </c>
      <c r="BC17" s="40"/>
      <c r="BD17" s="32" t="s">
        <v>181</v>
      </c>
      <c r="BE17" s="38">
        <v>51600</v>
      </c>
      <c r="BF17" s="32">
        <v>20</v>
      </c>
      <c r="BG17" s="32">
        <v>256</v>
      </c>
      <c r="BH17" s="41">
        <v>283</v>
      </c>
      <c r="BI17" s="32">
        <v>1.27</v>
      </c>
      <c r="BJ17" s="32">
        <v>1.1599999999999999</v>
      </c>
      <c r="BK17" s="36">
        <v>1.42</v>
      </c>
      <c r="BL17" s="36"/>
      <c r="BM17" s="32">
        <v>100</v>
      </c>
      <c r="BN17" s="32">
        <v>0.02</v>
      </c>
      <c r="BO17" s="41">
        <v>163</v>
      </c>
      <c r="BP17" s="42"/>
      <c r="BQ17" s="32" t="s">
        <v>67</v>
      </c>
      <c r="BR17" s="32" t="s">
        <v>70</v>
      </c>
      <c r="BS17" s="40">
        <v>2.5700000000000001E-2</v>
      </c>
      <c r="BT17" s="40"/>
      <c r="BU17" s="32">
        <v>30</v>
      </c>
      <c r="BV17" s="32">
        <v>25</v>
      </c>
      <c r="BW17" s="32" t="s">
        <v>181</v>
      </c>
      <c r="BX17" s="38">
        <v>26200</v>
      </c>
      <c r="BY17" s="32">
        <v>62</v>
      </c>
      <c r="BZ17" s="41">
        <v>599</v>
      </c>
      <c r="CA17" s="32">
        <v>5.04</v>
      </c>
      <c r="CB17" s="32">
        <v>4.66</v>
      </c>
      <c r="CC17" s="44"/>
      <c r="CD17" s="32">
        <v>254</v>
      </c>
      <c r="CE17" s="32" t="s">
        <v>180</v>
      </c>
      <c r="CF17" s="32">
        <v>5.6</v>
      </c>
      <c r="CG17" s="41">
        <v>108</v>
      </c>
      <c r="CH17" s="27">
        <v>5.5999999999999999E-3</v>
      </c>
      <c r="CI17" s="32">
        <v>1.5</v>
      </c>
      <c r="CJ17" s="36">
        <v>2.82</v>
      </c>
      <c r="CK17" s="32">
        <v>88</v>
      </c>
      <c r="CL17" s="42">
        <v>79.2</v>
      </c>
      <c r="CM17" s="32">
        <v>17</v>
      </c>
      <c r="CN17" s="32"/>
      <c r="CO17" s="32" t="s">
        <v>180</v>
      </c>
      <c r="CP17" s="38">
        <v>3560</v>
      </c>
      <c r="CQ17" s="32">
        <v>552</v>
      </c>
      <c r="CR17" s="45">
        <v>1451.7</v>
      </c>
      <c r="CS17" s="32">
        <v>750</v>
      </c>
      <c r="CT17" s="32">
        <v>652</v>
      </c>
      <c r="CU17" s="41">
        <v>895</v>
      </c>
      <c r="CV17" s="32">
        <v>4.8</v>
      </c>
      <c r="CW17" s="36">
        <v>2.31</v>
      </c>
      <c r="CX17" s="32">
        <v>373</v>
      </c>
      <c r="CY17" s="41">
        <v>415</v>
      </c>
      <c r="CZ17" s="27">
        <v>241</v>
      </c>
      <c r="DA17" s="32" t="s">
        <v>180</v>
      </c>
      <c r="DB17" s="38">
        <v>7590</v>
      </c>
      <c r="DC17" s="32">
        <v>0.44</v>
      </c>
      <c r="DD17" s="32">
        <v>0.4</v>
      </c>
      <c r="DE17" s="40">
        <v>0.32</v>
      </c>
      <c r="DF17" s="40"/>
      <c r="DG17" s="32" t="s">
        <v>68</v>
      </c>
      <c r="DH17" s="32">
        <v>221</v>
      </c>
      <c r="DI17" s="41">
        <v>299</v>
      </c>
      <c r="DJ17" s="32">
        <v>308</v>
      </c>
      <c r="DK17" s="41">
        <v>369</v>
      </c>
      <c r="DL17" s="32">
        <v>321</v>
      </c>
      <c r="DM17" s="41">
        <v>265</v>
      </c>
      <c r="DN17" s="32">
        <v>51</v>
      </c>
      <c r="DO17" s="41">
        <v>206</v>
      </c>
      <c r="DP17" s="37">
        <v>8000</v>
      </c>
      <c r="DQ17" s="37" t="s">
        <v>180</v>
      </c>
      <c r="DR17" s="32" t="s">
        <v>180</v>
      </c>
      <c r="DS17" s="38">
        <v>1910</v>
      </c>
      <c r="DT17" s="32">
        <v>15</v>
      </c>
      <c r="DU17" s="38">
        <v>1910</v>
      </c>
      <c r="DV17" s="32">
        <v>80</v>
      </c>
      <c r="DW17" s="32">
        <v>91.1</v>
      </c>
      <c r="DX17" s="38">
        <v>2500</v>
      </c>
      <c r="DY17" s="32"/>
    </row>
    <row r="18" spans="1:129" s="46" customFormat="1" ht="25.5">
      <c r="A18" s="32" t="s">
        <v>56</v>
      </c>
      <c r="B18" s="33" t="s">
        <v>133</v>
      </c>
      <c r="C18" s="34">
        <v>311</v>
      </c>
      <c r="D18" s="16">
        <v>2.2000000000000002</v>
      </c>
      <c r="E18" s="29" t="s">
        <v>178</v>
      </c>
      <c r="F18" s="35">
        <v>3.2534446130500756</v>
      </c>
      <c r="G18" s="32" t="s">
        <v>62</v>
      </c>
      <c r="H18" s="32">
        <v>0.15</v>
      </c>
      <c r="I18" s="32">
        <v>0.14000000000000001</v>
      </c>
      <c r="J18" s="36">
        <v>0.16</v>
      </c>
      <c r="K18" s="36"/>
      <c r="L18" s="32" t="s">
        <v>63</v>
      </c>
      <c r="M18" s="36">
        <v>1.7</v>
      </c>
      <c r="N18" s="36">
        <v>6.93</v>
      </c>
      <c r="O18" s="32" t="s">
        <v>61</v>
      </c>
      <c r="P18" s="32">
        <v>13.8</v>
      </c>
      <c r="Q18" s="47">
        <v>25.6</v>
      </c>
      <c r="R18" s="32">
        <v>31</v>
      </c>
      <c r="S18" s="32" t="s">
        <v>65</v>
      </c>
      <c r="T18" s="32">
        <v>4.43</v>
      </c>
      <c r="U18" s="32">
        <v>4.3499999999999996</v>
      </c>
      <c r="V18" s="36">
        <v>4.3499999999999996</v>
      </c>
      <c r="W18" s="36"/>
      <c r="X18" s="32" t="s">
        <v>66</v>
      </c>
      <c r="Y18" s="32">
        <v>457</v>
      </c>
      <c r="Z18" s="38">
        <v>482</v>
      </c>
      <c r="AA18" s="32">
        <v>32.5</v>
      </c>
      <c r="AB18" s="36">
        <v>36.9</v>
      </c>
      <c r="AC18" s="32" t="s">
        <v>61</v>
      </c>
      <c r="AD18" s="32">
        <v>10</v>
      </c>
      <c r="AE18" s="36">
        <v>4.08</v>
      </c>
      <c r="AF18" s="32" t="s">
        <v>65</v>
      </c>
      <c r="AG18" s="36">
        <v>0.23800000000000002</v>
      </c>
      <c r="AH18" s="32">
        <v>9</v>
      </c>
      <c r="AI18" s="32">
        <v>35.9</v>
      </c>
      <c r="AJ18" s="32">
        <v>29.6</v>
      </c>
      <c r="AK18" s="32">
        <v>3.4</v>
      </c>
      <c r="AL18" s="36">
        <v>3.67</v>
      </c>
      <c r="AM18" s="32">
        <v>25.2</v>
      </c>
      <c r="AN18" s="32">
        <v>20.2</v>
      </c>
      <c r="AO18" s="36">
        <v>24.3</v>
      </c>
      <c r="AP18" s="36"/>
      <c r="AQ18" s="32">
        <v>6</v>
      </c>
      <c r="AR18" s="32">
        <v>33.9</v>
      </c>
      <c r="AS18" s="39">
        <v>34.4</v>
      </c>
      <c r="AT18" s="32">
        <v>4</v>
      </c>
      <c r="AU18" s="32">
        <v>3</v>
      </c>
      <c r="AV18" s="36">
        <v>2.87</v>
      </c>
      <c r="AW18" s="32">
        <v>8.27</v>
      </c>
      <c r="AX18" s="36">
        <v>9.52</v>
      </c>
      <c r="AY18" s="32">
        <v>0.9</v>
      </c>
      <c r="AZ18" s="32">
        <v>0.04</v>
      </c>
      <c r="BA18" s="32">
        <v>0.05</v>
      </c>
      <c r="BB18" s="40">
        <v>5.1400000000000001E-2</v>
      </c>
      <c r="BC18" s="40"/>
      <c r="BD18" s="32">
        <v>240</v>
      </c>
      <c r="BE18" s="38">
        <v>247</v>
      </c>
      <c r="BF18" s="32" t="s">
        <v>61</v>
      </c>
      <c r="BG18" s="32">
        <v>8.17</v>
      </c>
      <c r="BH18" s="36">
        <v>8.75</v>
      </c>
      <c r="BI18" s="32">
        <v>4.83</v>
      </c>
      <c r="BJ18" s="32">
        <v>4.45</v>
      </c>
      <c r="BK18" s="36">
        <v>3.74</v>
      </c>
      <c r="BL18" s="36"/>
      <c r="BM18" s="32">
        <v>800</v>
      </c>
      <c r="BN18" s="32">
        <v>7.0000000000000007E-2</v>
      </c>
      <c r="BO18" s="41">
        <v>696</v>
      </c>
      <c r="BP18" s="42"/>
      <c r="BQ18" s="32" t="s">
        <v>67</v>
      </c>
      <c r="BR18" s="32">
        <v>0.12</v>
      </c>
      <c r="BS18" s="40">
        <v>0.107</v>
      </c>
      <c r="BT18" s="40"/>
      <c r="BU18" s="32" t="s">
        <v>61</v>
      </c>
      <c r="BV18" s="32">
        <v>1</v>
      </c>
      <c r="BW18" s="32">
        <v>172</v>
      </c>
      <c r="BX18" s="38">
        <v>177</v>
      </c>
      <c r="BY18" s="32">
        <v>58</v>
      </c>
      <c r="BZ18" s="42">
        <v>36.299999999999997</v>
      </c>
      <c r="CA18" s="32">
        <v>0.03</v>
      </c>
      <c r="CB18" s="32">
        <v>0.04</v>
      </c>
      <c r="CC18" s="44"/>
      <c r="CD18" s="32" t="s">
        <v>64</v>
      </c>
      <c r="CE18" s="32">
        <v>48.9</v>
      </c>
      <c r="CF18" s="32">
        <v>0.3</v>
      </c>
      <c r="CG18" s="42">
        <v>8.1999999999999993</v>
      </c>
      <c r="CH18" s="27">
        <v>5.0000000000000001E-4</v>
      </c>
      <c r="CI18" s="32">
        <v>0.5</v>
      </c>
      <c r="CJ18" s="36">
        <v>0.55400000000000005</v>
      </c>
      <c r="CK18" s="32">
        <v>43</v>
      </c>
      <c r="CL18" s="42">
        <v>51.2</v>
      </c>
      <c r="CM18" s="32">
        <v>22.1</v>
      </c>
      <c r="CN18" s="32"/>
      <c r="CO18" s="32">
        <v>34</v>
      </c>
      <c r="CP18" s="42">
        <v>35</v>
      </c>
      <c r="CQ18" s="32">
        <v>18</v>
      </c>
      <c r="CR18" s="45">
        <v>46.5</v>
      </c>
      <c r="CS18" s="32" t="s">
        <v>61</v>
      </c>
      <c r="CT18" s="32">
        <v>8.3000000000000007</v>
      </c>
      <c r="CU18" s="42">
        <v>40.4</v>
      </c>
      <c r="CV18" s="32" t="s">
        <v>68</v>
      </c>
      <c r="CW18" s="36">
        <v>0.182</v>
      </c>
      <c r="CX18" s="32">
        <v>5.98</v>
      </c>
      <c r="CY18" s="36">
        <v>6.34</v>
      </c>
      <c r="CZ18" s="27">
        <v>0.32</v>
      </c>
      <c r="DA18" s="32">
        <v>40.1</v>
      </c>
      <c r="DB18" s="42">
        <v>50.3</v>
      </c>
      <c r="DC18" s="32">
        <v>0.17</v>
      </c>
      <c r="DD18" s="32">
        <v>0.15</v>
      </c>
      <c r="DE18" s="40">
        <v>0.14499999999999999</v>
      </c>
      <c r="DF18" s="40"/>
      <c r="DG18" s="32" t="s">
        <v>68</v>
      </c>
      <c r="DH18" s="32">
        <v>4.55</v>
      </c>
      <c r="DI18" s="36">
        <v>6.43</v>
      </c>
      <c r="DJ18" s="32">
        <v>3.64</v>
      </c>
      <c r="DK18" s="36">
        <v>4.1500000000000004</v>
      </c>
      <c r="DL18" s="32">
        <v>152</v>
      </c>
      <c r="DM18" s="41">
        <v>164</v>
      </c>
      <c r="DN18" s="32" t="s">
        <v>62</v>
      </c>
      <c r="DO18" s="36">
        <v>0.78400000000000003</v>
      </c>
      <c r="DP18" s="37">
        <v>240</v>
      </c>
      <c r="DQ18" s="37">
        <v>207</v>
      </c>
      <c r="DR18" s="32">
        <v>38.6</v>
      </c>
      <c r="DS18" s="42">
        <v>41.3</v>
      </c>
      <c r="DT18" s="32">
        <v>18</v>
      </c>
      <c r="DU18" s="42">
        <v>53.5</v>
      </c>
      <c r="DV18" s="32">
        <v>80</v>
      </c>
      <c r="DW18" s="32">
        <v>85.5</v>
      </c>
      <c r="DX18" s="41">
        <v>195</v>
      </c>
      <c r="DY18" s="32"/>
    </row>
    <row r="19" spans="1:129" s="46" customFormat="1">
      <c r="A19" s="32" t="s">
        <v>57</v>
      </c>
      <c r="B19" s="33" t="s">
        <v>186</v>
      </c>
      <c r="C19" s="48"/>
      <c r="D19" s="48"/>
      <c r="E19" s="29" t="s">
        <v>130</v>
      </c>
      <c r="F19" s="49" t="s">
        <v>177</v>
      </c>
      <c r="G19" s="32">
        <v>6</v>
      </c>
      <c r="H19" s="32">
        <v>2.66</v>
      </c>
      <c r="I19" s="32">
        <v>2.36</v>
      </c>
      <c r="J19" s="36">
        <v>2.4900000000000002</v>
      </c>
      <c r="K19" s="36"/>
      <c r="L19" s="32">
        <v>110</v>
      </c>
      <c r="M19" s="41">
        <v>118</v>
      </c>
      <c r="N19" s="41">
        <v>1550</v>
      </c>
      <c r="O19" s="32">
        <v>1230</v>
      </c>
      <c r="P19" s="37">
        <v>1110</v>
      </c>
      <c r="Q19" s="38">
        <v>1970</v>
      </c>
      <c r="R19" s="32" t="s">
        <v>64</v>
      </c>
      <c r="S19" s="32">
        <v>1.9</v>
      </c>
      <c r="T19" s="32">
        <v>0.77</v>
      </c>
      <c r="U19" s="32">
        <v>0.76</v>
      </c>
      <c r="V19" s="36">
        <v>0.84799999999999998</v>
      </c>
      <c r="W19" s="36"/>
      <c r="X19" s="32" t="s">
        <v>66</v>
      </c>
      <c r="Y19" s="32" t="s">
        <v>179</v>
      </c>
      <c r="Z19" s="38">
        <v>10800</v>
      </c>
      <c r="AA19" s="32">
        <v>87.8</v>
      </c>
      <c r="AB19" s="36">
        <v>84.8</v>
      </c>
      <c r="AC19" s="32">
        <v>30</v>
      </c>
      <c r="AD19" s="32">
        <v>30</v>
      </c>
      <c r="AE19" s="36">
        <v>19.3</v>
      </c>
      <c r="AF19" s="32">
        <v>0.4</v>
      </c>
      <c r="AG19" s="36">
        <v>0.60499999999999998</v>
      </c>
      <c r="AH19" s="32">
        <v>192</v>
      </c>
      <c r="AI19" s="32">
        <v>340</v>
      </c>
      <c r="AJ19" s="32">
        <v>242</v>
      </c>
      <c r="AK19" s="32">
        <v>71</v>
      </c>
      <c r="AL19" s="43">
        <v>70.599999999999994</v>
      </c>
      <c r="AM19" s="32">
        <v>2.11</v>
      </c>
      <c r="AN19" s="32">
        <v>2</v>
      </c>
      <c r="AO19" s="36">
        <v>2</v>
      </c>
      <c r="AP19" s="36"/>
      <c r="AQ19" s="32">
        <v>87</v>
      </c>
      <c r="AR19" s="32">
        <v>441</v>
      </c>
      <c r="AS19" s="39">
        <v>610</v>
      </c>
      <c r="AT19" s="32">
        <v>9</v>
      </c>
      <c r="AU19" s="32">
        <v>9</v>
      </c>
      <c r="AV19" s="36">
        <v>7.12</v>
      </c>
      <c r="AW19" s="32">
        <v>70.599999999999994</v>
      </c>
      <c r="AX19" s="42">
        <v>93.5</v>
      </c>
      <c r="AY19" s="32" t="s">
        <v>66</v>
      </c>
      <c r="AZ19" s="32">
        <v>2.66</v>
      </c>
      <c r="BA19" s="32">
        <v>2.65</v>
      </c>
      <c r="BB19" s="40">
        <v>2.64</v>
      </c>
      <c r="BC19" s="40"/>
      <c r="BD19" s="37">
        <v>5870</v>
      </c>
      <c r="BE19" s="38">
        <v>6200</v>
      </c>
      <c r="BF19" s="32" t="s">
        <v>61</v>
      </c>
      <c r="BG19" s="32">
        <v>42.5</v>
      </c>
      <c r="BH19" s="41">
        <v>44</v>
      </c>
      <c r="BI19" s="32">
        <v>0.18</v>
      </c>
      <c r="BJ19" s="32">
        <v>0.16</v>
      </c>
      <c r="BK19" s="36">
        <v>0.33100000000000002</v>
      </c>
      <c r="BL19" s="36"/>
      <c r="BM19" s="32" t="s">
        <v>71</v>
      </c>
      <c r="BN19" s="32" t="s">
        <v>70</v>
      </c>
      <c r="BO19" s="41">
        <v>40</v>
      </c>
      <c r="BP19" s="42"/>
      <c r="BQ19" s="32">
        <v>23</v>
      </c>
      <c r="BR19" s="32">
        <v>7.0000000000000007E-2</v>
      </c>
      <c r="BS19" s="40">
        <v>5.7099999999999998E-2</v>
      </c>
      <c r="BT19" s="40"/>
      <c r="BU19" s="32">
        <v>40</v>
      </c>
      <c r="BV19" s="32">
        <v>29</v>
      </c>
      <c r="BW19" s="37">
        <v>3020</v>
      </c>
      <c r="BX19" s="38">
        <v>3300</v>
      </c>
      <c r="BY19" s="32">
        <v>89</v>
      </c>
      <c r="BZ19" s="41">
        <v>148</v>
      </c>
      <c r="CA19" s="32">
        <v>0.93</v>
      </c>
      <c r="CB19" s="32">
        <v>0.8</v>
      </c>
      <c r="CC19" s="44"/>
      <c r="CD19" s="32">
        <v>273</v>
      </c>
      <c r="CE19" s="32" t="s">
        <v>180</v>
      </c>
      <c r="CF19" s="32">
        <v>81.3</v>
      </c>
      <c r="CG19" s="42">
        <v>48.7</v>
      </c>
      <c r="CH19" s="27">
        <v>3.0000000000000001E-3</v>
      </c>
      <c r="CI19" s="32">
        <v>2.5</v>
      </c>
      <c r="CJ19" s="36">
        <v>2.25</v>
      </c>
      <c r="CK19" s="32">
        <v>27</v>
      </c>
      <c r="CL19" s="42">
        <v>31.6</v>
      </c>
      <c r="CM19" s="32">
        <v>34</v>
      </c>
      <c r="CN19" s="32"/>
      <c r="CO19" s="32">
        <v>525</v>
      </c>
      <c r="CP19" s="41">
        <v>583</v>
      </c>
      <c r="CQ19" s="32">
        <v>51</v>
      </c>
      <c r="CR19" s="45">
        <v>497.4</v>
      </c>
      <c r="CS19" s="32">
        <v>510</v>
      </c>
      <c r="CT19" s="32">
        <v>533</v>
      </c>
      <c r="CU19" s="41">
        <v>612</v>
      </c>
      <c r="CV19" s="32">
        <v>1.4</v>
      </c>
      <c r="CW19" s="36">
        <v>0.57400000000000007</v>
      </c>
      <c r="CX19" s="32">
        <v>67.5</v>
      </c>
      <c r="CY19" s="42">
        <v>65.400000000000006</v>
      </c>
      <c r="CZ19" s="27">
        <v>53.5</v>
      </c>
      <c r="DA19" s="32" t="s">
        <v>180</v>
      </c>
      <c r="DB19" s="38">
        <v>4510</v>
      </c>
      <c r="DC19" s="32">
        <v>0.26</v>
      </c>
      <c r="DD19" s="32">
        <v>0.24</v>
      </c>
      <c r="DE19" s="40">
        <v>0.23</v>
      </c>
      <c r="DF19" s="40"/>
      <c r="DG19" s="32" t="s">
        <v>68</v>
      </c>
      <c r="DH19" s="32">
        <v>37.5</v>
      </c>
      <c r="DI19" s="42">
        <v>50</v>
      </c>
      <c r="DJ19" s="32">
        <v>186</v>
      </c>
      <c r="DK19" s="41">
        <v>212</v>
      </c>
      <c r="DL19" s="32">
        <v>76</v>
      </c>
      <c r="DM19" s="42">
        <v>71.3</v>
      </c>
      <c r="DN19" s="32">
        <v>45</v>
      </c>
      <c r="DO19" s="42">
        <v>61.6</v>
      </c>
      <c r="DP19" s="37">
        <v>1830</v>
      </c>
      <c r="DQ19" s="37" t="s">
        <v>180</v>
      </c>
      <c r="DR19" s="32">
        <v>268</v>
      </c>
      <c r="DS19" s="41">
        <v>286</v>
      </c>
      <c r="DT19" s="32">
        <v>201</v>
      </c>
      <c r="DU19" s="41">
        <v>433</v>
      </c>
      <c r="DV19" s="32">
        <v>200</v>
      </c>
      <c r="DW19" s="32">
        <v>233</v>
      </c>
      <c r="DX19" s="38">
        <v>1030</v>
      </c>
      <c r="DY19" s="32"/>
    </row>
    <row r="20" spans="1:129" s="28" customFormat="1" ht="25.5">
      <c r="A20" s="32" t="s">
        <v>142</v>
      </c>
      <c r="B20" s="26" t="s">
        <v>166</v>
      </c>
      <c r="C20" s="32"/>
      <c r="D20" s="32"/>
      <c r="E20" s="30" t="s">
        <v>193</v>
      </c>
      <c r="F20" s="49" t="s">
        <v>177</v>
      </c>
      <c r="G20" s="32" t="s">
        <v>62</v>
      </c>
      <c r="H20" s="32"/>
      <c r="I20" s="32">
        <v>0.55000000000000004</v>
      </c>
      <c r="J20" s="32"/>
      <c r="K20" s="50">
        <v>0.63508864779042074</v>
      </c>
      <c r="L20" s="32" t="s">
        <v>63</v>
      </c>
      <c r="M20" s="32"/>
      <c r="N20" s="32"/>
      <c r="O20" s="32"/>
      <c r="P20" s="32">
        <v>83.4</v>
      </c>
      <c r="Q20" s="32"/>
      <c r="R20" s="32" t="s">
        <v>64</v>
      </c>
      <c r="S20" s="32">
        <v>0.3</v>
      </c>
      <c r="T20" s="32"/>
      <c r="U20" s="32">
        <v>3.45</v>
      </c>
      <c r="V20" s="32"/>
      <c r="W20" s="50">
        <v>3.6592338479130935</v>
      </c>
      <c r="X20" s="32" t="s">
        <v>66</v>
      </c>
      <c r="Y20" s="32">
        <v>446</v>
      </c>
      <c r="Z20" s="32"/>
      <c r="AA20" s="32">
        <v>60.8</v>
      </c>
      <c r="AB20" s="32"/>
      <c r="AC20" s="32"/>
      <c r="AD20" s="32">
        <v>300</v>
      </c>
      <c r="AE20" s="32"/>
      <c r="AF20" s="32">
        <v>0.5</v>
      </c>
      <c r="AG20" s="32"/>
      <c r="AH20" s="32">
        <v>48</v>
      </c>
      <c r="AI20" s="32">
        <v>37.200000000000003</v>
      </c>
      <c r="AJ20" s="32">
        <v>24.3</v>
      </c>
      <c r="AK20" s="32">
        <v>2.68</v>
      </c>
      <c r="AL20" s="32"/>
      <c r="AM20" s="32"/>
      <c r="AN20" s="32">
        <v>21.7</v>
      </c>
      <c r="AO20" s="32"/>
      <c r="AP20" s="51" t="s">
        <v>145</v>
      </c>
      <c r="AQ20" s="32">
        <v>9</v>
      </c>
      <c r="AR20" s="32">
        <v>34.799999999999997</v>
      </c>
      <c r="AS20" s="32"/>
      <c r="AT20" s="32">
        <v>2</v>
      </c>
      <c r="AU20" s="32" t="s">
        <v>62</v>
      </c>
      <c r="AV20" s="32"/>
      <c r="AW20" s="32">
        <v>7.9</v>
      </c>
      <c r="AX20" s="32"/>
      <c r="AY20" s="32" t="s">
        <v>66</v>
      </c>
      <c r="AZ20" s="32"/>
      <c r="BA20" s="32">
        <v>0.36</v>
      </c>
      <c r="BB20" s="32"/>
      <c r="BC20" s="50">
        <v>0.32375892412419066</v>
      </c>
      <c r="BD20" s="32">
        <v>259</v>
      </c>
      <c r="BE20" s="32"/>
      <c r="BF20" s="32">
        <v>10</v>
      </c>
      <c r="BG20" s="32">
        <v>4.17</v>
      </c>
      <c r="BH20" s="32"/>
      <c r="BI20" s="32"/>
      <c r="BJ20" s="32">
        <v>2.42</v>
      </c>
      <c r="BK20" s="32"/>
      <c r="BL20" s="50">
        <v>2.8404293812567847</v>
      </c>
      <c r="BM20" s="32"/>
      <c r="BN20" s="32">
        <v>0.05</v>
      </c>
      <c r="BO20" s="32"/>
      <c r="BP20" s="50">
        <v>6.9702602230483274E-2</v>
      </c>
      <c r="BQ20" s="32">
        <v>3</v>
      </c>
      <c r="BR20" s="32"/>
      <c r="BS20" s="32"/>
      <c r="BT20" s="51" t="s">
        <v>146</v>
      </c>
      <c r="BU20" s="32"/>
      <c r="BV20" s="32">
        <v>7</v>
      </c>
      <c r="BW20" s="32">
        <v>159</v>
      </c>
      <c r="BX20" s="32"/>
      <c r="BY20" s="32">
        <v>187</v>
      </c>
      <c r="BZ20" s="32"/>
      <c r="CA20" s="32"/>
      <c r="CB20" s="32">
        <v>0.47</v>
      </c>
      <c r="CC20" s="52">
        <v>0.48437772735206852</v>
      </c>
      <c r="CD20" s="32">
        <v>7</v>
      </c>
      <c r="CE20" s="32">
        <v>41.9</v>
      </c>
      <c r="CF20" s="32">
        <v>30.3</v>
      </c>
      <c r="CG20" s="32"/>
      <c r="CH20" s="32"/>
      <c r="CI20" s="32">
        <v>0.4</v>
      </c>
      <c r="CJ20" s="32"/>
      <c r="CK20" s="32">
        <v>12</v>
      </c>
      <c r="CL20" s="32"/>
      <c r="CM20" s="32"/>
      <c r="CN20" s="51">
        <v>9.39</v>
      </c>
      <c r="CO20" s="32">
        <v>27.8</v>
      </c>
      <c r="CP20" s="32"/>
      <c r="CQ20" s="32">
        <v>13</v>
      </c>
      <c r="CR20" s="53"/>
      <c r="CS20" s="32"/>
      <c r="CT20" s="32">
        <v>22.6</v>
      </c>
      <c r="CU20" s="32"/>
      <c r="CV20" s="32" t="s">
        <v>68</v>
      </c>
      <c r="CW20" s="32"/>
      <c r="CX20" s="32">
        <v>5.43</v>
      </c>
      <c r="CY20" s="32"/>
      <c r="CZ20" s="32"/>
      <c r="DA20" s="32">
        <v>17.7</v>
      </c>
      <c r="DB20" s="32"/>
      <c r="DC20" s="32"/>
      <c r="DD20" s="32">
        <v>0.09</v>
      </c>
      <c r="DE20" s="32"/>
      <c r="DF20" s="50">
        <v>0.11390204424195192</v>
      </c>
      <c r="DG20" s="32" t="s">
        <v>68</v>
      </c>
      <c r="DH20" s="32">
        <v>3.6</v>
      </c>
      <c r="DI20" s="32"/>
      <c r="DJ20" s="32">
        <v>3.51</v>
      </c>
      <c r="DK20" s="32"/>
      <c r="DL20" s="32">
        <v>168</v>
      </c>
      <c r="DM20" s="32"/>
      <c r="DN20" s="32">
        <v>13</v>
      </c>
      <c r="DO20" s="32"/>
      <c r="DP20" s="32"/>
      <c r="DQ20" s="37">
        <v>230</v>
      </c>
      <c r="DR20" s="32">
        <v>26.5</v>
      </c>
      <c r="DS20" s="32"/>
      <c r="DT20" s="32" t="s">
        <v>64</v>
      </c>
      <c r="DU20" s="32"/>
      <c r="DV20" s="32"/>
      <c r="DW20" s="32">
        <v>14.9</v>
      </c>
      <c r="DX20" s="32"/>
      <c r="DY20" s="54">
        <v>2.74</v>
      </c>
    </row>
    <row r="21" spans="1:129" s="28" customFormat="1" ht="25.5">
      <c r="A21" s="32" t="s">
        <v>143</v>
      </c>
      <c r="B21" s="26" t="s">
        <v>166</v>
      </c>
      <c r="C21" s="32"/>
      <c r="D21" s="32"/>
      <c r="E21" s="30" t="s">
        <v>194</v>
      </c>
      <c r="F21" s="49" t="s">
        <v>177</v>
      </c>
      <c r="G21" s="32" t="s">
        <v>62</v>
      </c>
      <c r="H21" s="32"/>
      <c r="I21" s="32">
        <v>0.49</v>
      </c>
      <c r="J21" s="32"/>
      <c r="K21" s="50">
        <v>0.32283672929346385</v>
      </c>
      <c r="L21" s="32" t="s">
        <v>63</v>
      </c>
      <c r="M21" s="32"/>
      <c r="N21" s="32"/>
      <c r="O21" s="32"/>
      <c r="P21" s="37">
        <v>1270</v>
      </c>
      <c r="Q21" s="32"/>
      <c r="R21" s="32">
        <v>7</v>
      </c>
      <c r="S21" s="32">
        <v>0.8</v>
      </c>
      <c r="T21" s="32"/>
      <c r="U21" s="32">
        <v>2.7</v>
      </c>
      <c r="V21" s="32"/>
      <c r="W21" s="50">
        <v>2.2655803316180676</v>
      </c>
      <c r="X21" s="32" t="s">
        <v>66</v>
      </c>
      <c r="Y21" s="32">
        <v>725</v>
      </c>
      <c r="Z21" s="32"/>
      <c r="AA21" s="32">
        <v>278</v>
      </c>
      <c r="AB21" s="32"/>
      <c r="AC21" s="32"/>
      <c r="AD21" s="32">
        <v>10</v>
      </c>
      <c r="AE21" s="32"/>
      <c r="AF21" s="32">
        <v>0.2</v>
      </c>
      <c r="AG21" s="32"/>
      <c r="AH21" s="32">
        <v>324</v>
      </c>
      <c r="AI21" s="32">
        <v>43.4</v>
      </c>
      <c r="AJ21" s="32">
        <v>26.8</v>
      </c>
      <c r="AK21" s="32">
        <v>3.71</v>
      </c>
      <c r="AL21" s="32"/>
      <c r="AM21" s="32"/>
      <c r="AN21" s="32">
        <v>29</v>
      </c>
      <c r="AO21" s="32"/>
      <c r="AP21" s="51" t="s">
        <v>145</v>
      </c>
      <c r="AQ21" s="32">
        <v>9</v>
      </c>
      <c r="AR21" s="32">
        <v>46.9</v>
      </c>
      <c r="AS21" s="32"/>
      <c r="AT21" s="32">
        <v>2</v>
      </c>
      <c r="AU21" s="32">
        <v>1</v>
      </c>
      <c r="AV21" s="32"/>
      <c r="AW21" s="32">
        <v>9.09</v>
      </c>
      <c r="AX21" s="32"/>
      <c r="AY21" s="32" t="s">
        <v>66</v>
      </c>
      <c r="AZ21" s="32"/>
      <c r="BA21" s="32">
        <v>0.42</v>
      </c>
      <c r="BB21" s="32"/>
      <c r="BC21" s="50">
        <v>0.2656483479993359</v>
      </c>
      <c r="BD21" s="32">
        <v>422</v>
      </c>
      <c r="BE21" s="32"/>
      <c r="BF21" s="32" t="s">
        <v>61</v>
      </c>
      <c r="BG21" s="32">
        <v>4.2300000000000004</v>
      </c>
      <c r="BH21" s="32"/>
      <c r="BI21" s="32"/>
      <c r="BJ21" s="32">
        <v>0.14000000000000001</v>
      </c>
      <c r="BK21" s="32"/>
      <c r="BL21" s="50">
        <v>0.25328669641780244</v>
      </c>
      <c r="BM21" s="32"/>
      <c r="BN21" s="32">
        <v>0.02</v>
      </c>
      <c r="BO21" s="32"/>
      <c r="BP21" s="50">
        <v>3.8723667905824044E-2</v>
      </c>
      <c r="BQ21" s="32">
        <v>33</v>
      </c>
      <c r="BR21" s="32"/>
      <c r="BS21" s="32"/>
      <c r="BT21" s="51" t="s">
        <v>146</v>
      </c>
      <c r="BU21" s="32"/>
      <c r="BV21" s="32">
        <v>6</v>
      </c>
      <c r="BW21" s="32">
        <v>257</v>
      </c>
      <c r="BX21" s="32"/>
      <c r="BY21" s="32">
        <v>135</v>
      </c>
      <c r="BZ21" s="32"/>
      <c r="CA21" s="32"/>
      <c r="CB21" s="32">
        <v>1.17</v>
      </c>
      <c r="CC21" s="52">
        <v>0.96875545470413704</v>
      </c>
      <c r="CD21" s="32">
        <v>9</v>
      </c>
      <c r="CE21" s="32">
        <v>67</v>
      </c>
      <c r="CF21" s="32">
        <v>16.3</v>
      </c>
      <c r="CG21" s="32"/>
      <c r="CH21" s="32"/>
      <c r="CI21" s="32">
        <v>0.5</v>
      </c>
      <c r="CJ21" s="32"/>
      <c r="CK21" s="32">
        <v>11</v>
      </c>
      <c r="CL21" s="32"/>
      <c r="CM21" s="32"/>
      <c r="CN21" s="51">
        <v>8.65</v>
      </c>
      <c r="CO21" s="32">
        <v>41.3</v>
      </c>
      <c r="CP21" s="32"/>
      <c r="CQ21" s="32">
        <v>9</v>
      </c>
      <c r="CR21" s="53"/>
      <c r="CS21" s="32"/>
      <c r="CT21" s="32">
        <v>48.3</v>
      </c>
      <c r="CU21" s="32"/>
      <c r="CV21" s="32" t="s">
        <v>68</v>
      </c>
      <c r="CW21" s="32"/>
      <c r="CX21" s="32">
        <v>6.89</v>
      </c>
      <c r="CY21" s="32"/>
      <c r="CZ21" s="32"/>
      <c r="DA21" s="32">
        <v>23.6</v>
      </c>
      <c r="DB21" s="32"/>
      <c r="DC21" s="32"/>
      <c r="DD21" s="32">
        <v>0.06</v>
      </c>
      <c r="DE21" s="32"/>
      <c r="DF21" s="50">
        <v>6.594328877165638E-2</v>
      </c>
      <c r="DG21" s="32" t="s">
        <v>68</v>
      </c>
      <c r="DH21" s="32">
        <v>3.82</v>
      </c>
      <c r="DI21" s="32"/>
      <c r="DJ21" s="32">
        <v>4.8099999999999996</v>
      </c>
      <c r="DK21" s="32"/>
      <c r="DL21" s="32">
        <v>151</v>
      </c>
      <c r="DM21" s="32"/>
      <c r="DN21" s="32">
        <v>3</v>
      </c>
      <c r="DO21" s="32"/>
      <c r="DP21" s="32"/>
      <c r="DQ21" s="37">
        <v>267</v>
      </c>
      <c r="DR21" s="32">
        <v>27.3</v>
      </c>
      <c r="DS21" s="32"/>
      <c r="DT21" s="32" t="s">
        <v>64</v>
      </c>
      <c r="DU21" s="32"/>
      <c r="DV21" s="32"/>
      <c r="DW21" s="32">
        <v>31.1</v>
      </c>
      <c r="DX21" s="32"/>
      <c r="DY21" s="54">
        <v>11.1</v>
      </c>
    </row>
    <row r="22" spans="1:129" s="28" customFormat="1" ht="13.5" thickBot="1">
      <c r="A22" s="55" t="s">
        <v>144</v>
      </c>
      <c r="B22" s="56" t="s">
        <v>166</v>
      </c>
      <c r="C22" s="55"/>
      <c r="D22" s="55"/>
      <c r="E22" s="31" t="s">
        <v>174</v>
      </c>
      <c r="F22" s="57" t="s">
        <v>177</v>
      </c>
      <c r="G22" s="55" t="s">
        <v>62</v>
      </c>
      <c r="H22" s="55"/>
      <c r="I22" s="55">
        <v>1.68</v>
      </c>
      <c r="J22" s="55"/>
      <c r="K22" s="58">
        <v>1.7147393490341363</v>
      </c>
      <c r="L22" s="55" t="s">
        <v>63</v>
      </c>
      <c r="M22" s="55"/>
      <c r="N22" s="55"/>
      <c r="O22" s="55"/>
      <c r="P22" s="59">
        <v>1100</v>
      </c>
      <c r="Q22" s="55"/>
      <c r="R22" s="55">
        <v>6</v>
      </c>
      <c r="S22" s="55">
        <v>0.4</v>
      </c>
      <c r="T22" s="55"/>
      <c r="U22" s="55">
        <v>4.4400000000000004</v>
      </c>
      <c r="V22" s="55"/>
      <c r="W22" s="58">
        <v>4.4811320754716979</v>
      </c>
      <c r="X22" s="55" t="s">
        <v>66</v>
      </c>
      <c r="Y22" s="59">
        <v>1140</v>
      </c>
      <c r="Z22" s="55"/>
      <c r="AA22" s="55">
        <v>32.9</v>
      </c>
      <c r="AB22" s="55"/>
      <c r="AC22" s="55"/>
      <c r="AD22" s="55">
        <v>10</v>
      </c>
      <c r="AE22" s="55"/>
      <c r="AF22" s="55">
        <v>0.6</v>
      </c>
      <c r="AG22" s="55"/>
      <c r="AH22" s="55">
        <v>155</v>
      </c>
      <c r="AI22" s="55">
        <v>67.900000000000006</v>
      </c>
      <c r="AJ22" s="55">
        <v>41</v>
      </c>
      <c r="AK22" s="55">
        <v>5.86</v>
      </c>
      <c r="AL22" s="55"/>
      <c r="AM22" s="55"/>
      <c r="AN22" s="55">
        <v>23.4</v>
      </c>
      <c r="AO22" s="55"/>
      <c r="AP22" s="60" t="s">
        <v>145</v>
      </c>
      <c r="AQ22" s="55">
        <v>10</v>
      </c>
      <c r="AR22" s="55">
        <v>77.7</v>
      </c>
      <c r="AS22" s="55"/>
      <c r="AT22" s="55">
        <v>2</v>
      </c>
      <c r="AU22" s="55">
        <v>3</v>
      </c>
      <c r="AV22" s="55"/>
      <c r="AW22" s="55">
        <v>14</v>
      </c>
      <c r="AX22" s="55"/>
      <c r="AY22" s="55">
        <v>0.3</v>
      </c>
      <c r="AZ22" s="55"/>
      <c r="BA22" s="55">
        <v>1.98</v>
      </c>
      <c r="BB22" s="55"/>
      <c r="BC22" s="58">
        <v>1.851236925120372</v>
      </c>
      <c r="BD22" s="55">
        <v>630</v>
      </c>
      <c r="BE22" s="55"/>
      <c r="BF22" s="55" t="s">
        <v>61</v>
      </c>
      <c r="BG22" s="55">
        <v>6.24</v>
      </c>
      <c r="BH22" s="55"/>
      <c r="BI22" s="55"/>
      <c r="BJ22" s="55">
        <v>0.96</v>
      </c>
      <c r="BK22" s="55"/>
      <c r="BL22" s="58">
        <v>1.2000964901700639</v>
      </c>
      <c r="BM22" s="55"/>
      <c r="BN22" s="55">
        <v>0.03</v>
      </c>
      <c r="BO22" s="55"/>
      <c r="BP22" s="58">
        <v>3.8723667905824044E-2</v>
      </c>
      <c r="BQ22" s="55">
        <v>12</v>
      </c>
      <c r="BR22" s="55"/>
      <c r="BS22" s="55"/>
      <c r="BT22" s="60" t="s">
        <v>146</v>
      </c>
      <c r="BU22" s="55"/>
      <c r="BV22" s="55">
        <v>7</v>
      </c>
      <c r="BW22" s="55">
        <v>432</v>
      </c>
      <c r="BX22" s="55"/>
      <c r="BY22" s="55">
        <v>28</v>
      </c>
      <c r="BZ22" s="55"/>
      <c r="CA22" s="55"/>
      <c r="CB22" s="55">
        <v>1.66</v>
      </c>
      <c r="CC22" s="61">
        <v>1.5971373712689825</v>
      </c>
      <c r="CD22" s="55">
        <v>14</v>
      </c>
      <c r="CE22" s="55">
        <v>110</v>
      </c>
      <c r="CF22" s="55">
        <v>91</v>
      </c>
      <c r="CG22" s="55"/>
      <c r="CH22" s="32"/>
      <c r="CI22" s="55">
        <v>0.8</v>
      </c>
      <c r="CJ22" s="55"/>
      <c r="CK22" s="55">
        <v>12</v>
      </c>
      <c r="CL22" s="55"/>
      <c r="CM22" s="55"/>
      <c r="CN22" s="60">
        <v>13.1</v>
      </c>
      <c r="CO22" s="55">
        <v>73.2</v>
      </c>
      <c r="CP22" s="55"/>
      <c r="CQ22" s="55">
        <v>15</v>
      </c>
      <c r="CR22" s="62"/>
      <c r="CS22" s="55"/>
      <c r="CT22" s="55">
        <v>57.7</v>
      </c>
      <c r="CU22" s="55"/>
      <c r="CV22" s="55" t="s">
        <v>68</v>
      </c>
      <c r="CW22" s="55"/>
      <c r="CX22" s="55">
        <v>11.1</v>
      </c>
      <c r="CY22" s="55"/>
      <c r="CZ22" s="55"/>
      <c r="DA22" s="55">
        <v>42.9</v>
      </c>
      <c r="DB22" s="55"/>
      <c r="DC22" s="55"/>
      <c r="DD22" s="55">
        <v>0.16</v>
      </c>
      <c r="DE22" s="55"/>
      <c r="DF22" s="58">
        <v>0.17984533301360831</v>
      </c>
      <c r="DG22" s="55" t="s">
        <v>68</v>
      </c>
      <c r="DH22" s="55">
        <v>5.69</v>
      </c>
      <c r="DI22" s="55"/>
      <c r="DJ22" s="55">
        <v>5.56</v>
      </c>
      <c r="DK22" s="55"/>
      <c r="DL22" s="55">
        <v>186</v>
      </c>
      <c r="DM22" s="55"/>
      <c r="DN22" s="55">
        <v>2</v>
      </c>
      <c r="DO22" s="55"/>
      <c r="DP22" s="55"/>
      <c r="DQ22" s="59">
        <v>406</v>
      </c>
      <c r="DR22" s="55">
        <v>40.6</v>
      </c>
      <c r="DS22" s="55"/>
      <c r="DT22" s="55" t="s">
        <v>64</v>
      </c>
      <c r="DU22" s="55"/>
      <c r="DV22" s="55"/>
      <c r="DW22" s="55">
        <v>103</v>
      </c>
      <c r="DX22" s="55"/>
      <c r="DY22" s="63">
        <v>3.27</v>
      </c>
    </row>
    <row r="24" spans="1:129">
      <c r="A24" s="9"/>
      <c r="B24" s="9"/>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6"/>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row>
    <row r="25" spans="1:129">
      <c r="A25" s="9"/>
      <c r="B25" s="9"/>
      <c r="C25" s="9"/>
      <c r="D25" s="9"/>
      <c r="E25" s="9"/>
      <c r="F25" s="9"/>
      <c r="G25" s="10"/>
      <c r="H25" s="11"/>
      <c r="I25" s="12"/>
      <c r="J25" s="12"/>
      <c r="K25" s="12"/>
      <c r="L25" s="13"/>
      <c r="M25" s="12"/>
      <c r="N25" s="12"/>
      <c r="O25" s="12"/>
      <c r="P25" s="12"/>
      <c r="Q25" s="19"/>
      <c r="R25" s="17"/>
      <c r="S25" s="12"/>
      <c r="T25" s="12"/>
      <c r="U25" s="12"/>
      <c r="V25" s="12"/>
      <c r="W25" s="12"/>
      <c r="X25" s="5"/>
      <c r="Y25" s="5"/>
      <c r="Z25" s="5"/>
      <c r="AA25" s="5"/>
      <c r="AB25" s="5"/>
      <c r="AC25" s="5"/>
      <c r="AD25" s="5"/>
      <c r="AE25" s="6"/>
      <c r="AF25" s="12"/>
      <c r="AG25" s="12"/>
      <c r="AH25" s="12"/>
      <c r="AI25" s="12"/>
      <c r="AJ25" s="12"/>
      <c r="AK25" s="12"/>
      <c r="AL25" s="12"/>
      <c r="AM25" s="12"/>
      <c r="AN25" s="12"/>
      <c r="AO25" s="12"/>
      <c r="AP25" s="12"/>
      <c r="AQ25" s="12"/>
      <c r="AR25" s="12"/>
      <c r="AS25" s="12"/>
      <c r="AT25" s="12"/>
      <c r="AU25" s="12"/>
      <c r="AV25" s="12"/>
      <c r="AW25" s="11"/>
      <c r="AX25" s="11"/>
      <c r="AY25" s="11"/>
      <c r="AZ25" s="5"/>
      <c r="BA25" s="5"/>
      <c r="BB25" s="6"/>
      <c r="BC25" s="5"/>
      <c r="BD25" s="5"/>
      <c r="BE25" s="5"/>
      <c r="BF25" s="5"/>
      <c r="BG25" s="5"/>
      <c r="BH25" s="5"/>
      <c r="BI25" s="5"/>
      <c r="BJ25" s="5"/>
      <c r="BK25" s="6"/>
      <c r="BL25" s="5"/>
      <c r="BM25" s="5"/>
      <c r="BN25" s="5"/>
      <c r="BO25" s="6"/>
      <c r="BP25" s="5"/>
      <c r="BQ25" s="5"/>
      <c r="BR25" s="5"/>
      <c r="BS25" s="6"/>
      <c r="BT25" s="5"/>
      <c r="BU25" s="5"/>
      <c r="BV25" s="5"/>
      <c r="BW25" s="5"/>
      <c r="BX25" s="5"/>
      <c r="BY25" s="5"/>
      <c r="BZ25" s="6"/>
      <c r="CA25" s="5"/>
      <c r="CB25" s="5"/>
      <c r="CC25" s="6"/>
      <c r="CD25" s="5"/>
      <c r="CE25" s="5"/>
      <c r="CF25" s="5"/>
      <c r="CG25" s="6"/>
      <c r="CH25" s="6"/>
      <c r="CI25" s="6"/>
      <c r="CJ25" s="6"/>
      <c r="CK25" s="6"/>
      <c r="CL25" s="6"/>
      <c r="CM25" s="5"/>
      <c r="CN25" s="5"/>
      <c r="CO25" s="5"/>
      <c r="CP25" s="5"/>
      <c r="CQ25" s="5"/>
      <c r="CR25" s="5"/>
      <c r="CS25" s="5"/>
      <c r="CT25" s="5"/>
      <c r="CU25" s="6"/>
      <c r="CV25" s="6"/>
      <c r="CW25" s="6"/>
      <c r="CX25" s="6"/>
      <c r="CY25" s="6"/>
      <c r="CZ25" s="6"/>
      <c r="DA25" s="6"/>
      <c r="DB25" s="6"/>
      <c r="DC25" s="6"/>
      <c r="DD25" s="6"/>
      <c r="DE25" s="6"/>
      <c r="DF25" s="5"/>
      <c r="DG25" s="5"/>
      <c r="DH25" s="5"/>
      <c r="DI25" s="5"/>
      <c r="DJ25" s="5"/>
      <c r="DK25" s="5"/>
      <c r="DL25" s="5"/>
      <c r="DM25" s="6"/>
      <c r="DN25" s="6"/>
      <c r="DO25" s="6"/>
      <c r="DP25" s="6"/>
      <c r="DQ25" s="6"/>
      <c r="DR25" s="6"/>
      <c r="DS25" s="6"/>
      <c r="DT25" s="6"/>
      <c r="DU25" s="6"/>
      <c r="DV25" s="6"/>
      <c r="DW25" s="6"/>
      <c r="DX25" s="6"/>
      <c r="DY25" s="5"/>
    </row>
    <row r="26" spans="1:129">
      <c r="A26" s="9"/>
      <c r="B26" s="10"/>
      <c r="C26" s="9"/>
      <c r="D26" s="9"/>
      <c r="E26" s="9"/>
      <c r="F26" s="9"/>
      <c r="G26" s="10"/>
      <c r="H26" s="11"/>
      <c r="I26" s="12"/>
      <c r="J26" s="12"/>
      <c r="K26" s="12"/>
      <c r="L26" s="13"/>
      <c r="M26" s="12"/>
      <c r="N26" s="12"/>
      <c r="O26" s="12"/>
      <c r="P26" s="12"/>
      <c r="Q26" s="19"/>
      <c r="R26" s="17"/>
      <c r="S26" s="12"/>
      <c r="T26" s="12"/>
      <c r="U26" s="12"/>
      <c r="V26" s="12"/>
      <c r="W26" s="12"/>
      <c r="X26" s="5"/>
      <c r="Y26" s="5"/>
      <c r="Z26" s="5"/>
      <c r="AA26" s="5"/>
      <c r="AB26" s="5"/>
      <c r="AC26" s="5"/>
      <c r="AD26" s="5"/>
      <c r="AE26" s="6"/>
      <c r="AF26" s="12"/>
      <c r="AG26" s="12"/>
      <c r="AH26" s="12"/>
      <c r="AI26" s="12"/>
      <c r="AJ26" s="12"/>
      <c r="AK26" s="12"/>
      <c r="AL26" s="12"/>
      <c r="AM26" s="12"/>
      <c r="AN26" s="12"/>
      <c r="AO26" s="12"/>
      <c r="AP26" s="12"/>
      <c r="AQ26" s="12"/>
      <c r="AR26" s="12"/>
      <c r="AS26" s="12"/>
      <c r="AT26" s="12"/>
      <c r="AU26" s="12"/>
      <c r="AV26" s="12"/>
      <c r="AW26" s="11"/>
      <c r="AX26" s="11"/>
      <c r="AY26" s="11"/>
      <c r="AZ26" s="5"/>
      <c r="BA26" s="5"/>
      <c r="BB26" s="6"/>
      <c r="BC26" s="5"/>
      <c r="BD26" s="5"/>
      <c r="BE26" s="5"/>
      <c r="BF26" s="5"/>
      <c r="BG26" s="5"/>
      <c r="BH26" s="5"/>
      <c r="BI26" s="5"/>
      <c r="BJ26" s="5"/>
      <c r="BK26" s="6"/>
      <c r="BL26" s="5"/>
      <c r="BM26" s="5"/>
      <c r="BN26" s="5"/>
      <c r="BO26" s="6"/>
      <c r="BP26" s="5"/>
      <c r="BQ26" s="5"/>
      <c r="BR26" s="5"/>
      <c r="BS26" s="6"/>
      <c r="BT26" s="5"/>
      <c r="BU26" s="5"/>
      <c r="BV26" s="5"/>
      <c r="BW26" s="5"/>
      <c r="BX26" s="5"/>
      <c r="BY26" s="5"/>
      <c r="BZ26" s="6"/>
      <c r="CA26" s="5"/>
      <c r="CB26" s="5"/>
      <c r="CC26" s="6"/>
      <c r="CD26" s="5"/>
      <c r="CE26" s="5"/>
      <c r="CF26" s="5"/>
      <c r="CG26" s="6"/>
      <c r="CH26" s="6"/>
      <c r="CI26" s="6"/>
      <c r="CJ26" s="6"/>
      <c r="CK26" s="6"/>
      <c r="CL26" s="6"/>
      <c r="CM26" s="5"/>
      <c r="CN26" s="5"/>
      <c r="CO26" s="5"/>
      <c r="CP26" s="5"/>
      <c r="CQ26" s="5"/>
      <c r="CR26" s="5"/>
      <c r="CS26" s="5"/>
      <c r="CT26" s="5"/>
      <c r="CU26" s="6"/>
      <c r="CV26" s="6"/>
      <c r="CW26" s="6"/>
      <c r="CX26" s="6"/>
      <c r="CY26" s="6"/>
      <c r="CZ26" s="6"/>
      <c r="DA26" s="6"/>
      <c r="DB26" s="6"/>
      <c r="DC26" s="6"/>
      <c r="DD26" s="6"/>
      <c r="DE26" s="6"/>
      <c r="DF26" s="5"/>
      <c r="DG26" s="5"/>
      <c r="DH26" s="5"/>
      <c r="DI26" s="5"/>
      <c r="DJ26" s="5"/>
      <c r="DK26" s="5"/>
      <c r="DL26" s="5"/>
      <c r="DM26" s="6"/>
      <c r="DN26" s="6"/>
      <c r="DO26" s="6"/>
      <c r="DP26" s="6"/>
      <c r="DQ26" s="6"/>
      <c r="DR26" s="6"/>
      <c r="DS26" s="6"/>
      <c r="DT26" s="6"/>
      <c r="DU26" s="6"/>
      <c r="DV26" s="6"/>
      <c r="DW26" s="6"/>
      <c r="DX26" s="6"/>
      <c r="DY26" s="5"/>
    </row>
    <row r="27" spans="1:129">
      <c r="C27" s="10"/>
      <c r="D27" s="10"/>
      <c r="E27" s="10"/>
      <c r="F27" s="10"/>
      <c r="H27" s="11"/>
      <c r="I27" s="12"/>
      <c r="J27" s="12"/>
      <c r="K27" s="12"/>
      <c r="L27" s="13"/>
      <c r="M27" s="12"/>
      <c r="N27" s="12"/>
      <c r="O27" s="12"/>
      <c r="P27" s="12"/>
      <c r="Q27" s="19"/>
      <c r="R27" s="17"/>
      <c r="S27" s="12"/>
      <c r="T27" s="12"/>
      <c r="U27" s="12"/>
      <c r="V27" s="12"/>
      <c r="W27" s="12"/>
      <c r="X27" s="5"/>
      <c r="Y27" s="5"/>
      <c r="Z27" s="5"/>
      <c r="AA27" s="5"/>
      <c r="AB27" s="5"/>
      <c r="AC27" s="5"/>
      <c r="AD27" s="5"/>
      <c r="AE27" s="5"/>
      <c r="AF27" s="12"/>
      <c r="AG27" s="12"/>
      <c r="AH27" s="12"/>
      <c r="AI27" s="12"/>
      <c r="AJ27" s="12"/>
      <c r="AK27" s="12"/>
      <c r="AL27" s="12"/>
      <c r="AM27" s="12"/>
      <c r="AN27" s="12"/>
      <c r="AO27" s="12"/>
      <c r="AP27" s="12"/>
      <c r="AQ27" s="12"/>
      <c r="AR27" s="12"/>
      <c r="AS27" s="12"/>
      <c r="AT27" s="12"/>
      <c r="AU27" s="12"/>
      <c r="AV27" s="12"/>
      <c r="AW27" s="11"/>
      <c r="AX27" s="11"/>
      <c r="AY27" s="11"/>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row>
    <row r="28" spans="1:129">
      <c r="A28" s="7"/>
    </row>
    <row r="29" spans="1:129">
      <c r="A29" s="7"/>
      <c r="AF29" s="17"/>
      <c r="CC29" s="14"/>
    </row>
    <row r="30" spans="1:129">
      <c r="A30" s="4"/>
      <c r="CC30" s="14"/>
    </row>
    <row r="31" spans="1:129">
      <c r="A31" s="8"/>
      <c r="CC31" s="14"/>
    </row>
    <row r="32" spans="1:129">
      <c r="A32" s="8"/>
      <c r="CC32" s="14"/>
    </row>
    <row r="33" spans="1:129">
      <c r="A33" s="7"/>
      <c r="CC33" s="14"/>
    </row>
    <row r="35" spans="1:129">
      <c r="A35" s="5"/>
      <c r="B35" s="5"/>
      <c r="C35" s="5"/>
      <c r="D35" s="5"/>
      <c r="E35" s="5"/>
      <c r="F35" s="5"/>
      <c r="G35" s="11"/>
      <c r="H35" s="11"/>
      <c r="I35" s="12"/>
      <c r="J35" s="12"/>
      <c r="K35" s="12"/>
      <c r="L35" s="13"/>
      <c r="M35" s="15"/>
      <c r="N35" s="15"/>
      <c r="O35" s="12"/>
      <c r="P35" s="12"/>
      <c r="S35" s="12"/>
      <c r="T35" s="12"/>
      <c r="U35" s="12"/>
      <c r="V35" s="12"/>
      <c r="W35" s="12"/>
      <c r="X35" s="5"/>
      <c r="Y35" s="5"/>
      <c r="Z35" s="5"/>
      <c r="AA35" s="5"/>
      <c r="AB35" s="5"/>
      <c r="AC35" s="5"/>
      <c r="AD35" s="5"/>
      <c r="AF35" s="12"/>
      <c r="AG35" s="12"/>
      <c r="AH35" s="12"/>
      <c r="AI35" s="12"/>
      <c r="AJ35" s="12"/>
      <c r="AK35" s="12"/>
      <c r="AL35" s="12"/>
      <c r="AM35" s="12"/>
      <c r="AN35" s="12"/>
      <c r="AO35" s="12"/>
      <c r="AP35" s="12"/>
      <c r="AQ35" s="12"/>
      <c r="AR35" s="12"/>
      <c r="AS35" s="12"/>
      <c r="AT35" s="12"/>
      <c r="AU35" s="12"/>
      <c r="AV35" s="12"/>
      <c r="AW35" s="11"/>
      <c r="AX35" s="11"/>
      <c r="AY35" s="11"/>
      <c r="AZ35" s="5"/>
      <c r="BA35" s="5"/>
      <c r="BD35" s="5"/>
      <c r="BE35" s="5"/>
      <c r="BF35" s="5"/>
      <c r="BG35" s="5"/>
      <c r="BH35" s="5"/>
      <c r="BI35" s="5"/>
      <c r="BJ35" s="5"/>
      <c r="BT35" s="5"/>
      <c r="BU35" s="5"/>
      <c r="BV35" s="5"/>
      <c r="BW35" s="5"/>
      <c r="BX35" s="5"/>
      <c r="BY35" s="5"/>
      <c r="CM35" s="5"/>
      <c r="CN35" s="5"/>
      <c r="CO35" s="5"/>
      <c r="CP35" s="5"/>
      <c r="CQ35" s="5"/>
      <c r="CR35" s="5"/>
      <c r="CS35" s="5"/>
      <c r="CT35" s="5"/>
      <c r="CV35" s="5"/>
      <c r="CW35" s="5"/>
      <c r="CX35" s="5"/>
      <c r="CY35" s="5"/>
      <c r="CZ35" s="5"/>
      <c r="DA35" s="5"/>
      <c r="DB35" s="5"/>
      <c r="DC35" s="5"/>
      <c r="DD35" s="5"/>
      <c r="DF35" s="5"/>
      <c r="DG35" s="5"/>
      <c r="DH35" s="5"/>
      <c r="DI35" s="5"/>
      <c r="DJ35" s="5"/>
      <c r="DK35" s="5"/>
      <c r="DL35" s="5"/>
      <c r="DN35" s="5"/>
      <c r="DO35" s="5"/>
      <c r="DP35" s="5"/>
      <c r="DQ35" s="5"/>
      <c r="DR35" s="5"/>
      <c r="DS35" s="5"/>
      <c r="DT35" s="5"/>
      <c r="DY35" s="5"/>
    </row>
    <row r="36" spans="1:129">
      <c r="A36" s="5"/>
      <c r="B36" s="5"/>
      <c r="C36" s="5"/>
      <c r="D36" s="5"/>
      <c r="E36" s="5"/>
      <c r="F36" s="5"/>
      <c r="G36" s="11"/>
      <c r="H36" s="11"/>
      <c r="I36" s="12"/>
      <c r="J36" s="12"/>
      <c r="K36" s="12"/>
      <c r="L36" s="13"/>
      <c r="M36" s="12"/>
      <c r="N36" s="12"/>
      <c r="O36" s="12"/>
      <c r="P36" s="12"/>
      <c r="S36" s="12"/>
      <c r="T36" s="12"/>
      <c r="U36" s="12"/>
      <c r="V36" s="12"/>
      <c r="W36" s="12"/>
      <c r="X36" s="5"/>
      <c r="Y36" s="5"/>
      <c r="Z36" s="5"/>
      <c r="AA36" s="5"/>
      <c r="AB36" s="5"/>
      <c r="AC36" s="5"/>
      <c r="AD36" s="5"/>
      <c r="AE36" s="5"/>
      <c r="AF36" s="12"/>
      <c r="AG36" s="12"/>
      <c r="AH36" s="12"/>
      <c r="AI36" s="12"/>
      <c r="AJ36" s="12"/>
      <c r="AK36" s="12"/>
      <c r="AL36" s="12"/>
      <c r="AM36" s="12"/>
      <c r="AN36" s="12"/>
      <c r="AO36" s="12"/>
      <c r="AP36" s="12"/>
      <c r="AQ36" s="12"/>
      <c r="AR36" s="12"/>
      <c r="AS36" s="12"/>
      <c r="AT36" s="12"/>
      <c r="AU36" s="12"/>
      <c r="AV36" s="12"/>
      <c r="AW36" s="11"/>
      <c r="AX36" s="11"/>
      <c r="AY36" s="11"/>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6"/>
      <c r="CD36" s="5"/>
      <c r="CE36" s="5"/>
      <c r="CF36" s="5"/>
      <c r="CG36" s="5"/>
      <c r="CH36" s="5"/>
      <c r="CI36" s="5"/>
      <c r="CJ36" s="5"/>
      <c r="CK36" s="5"/>
      <c r="CL36" s="5"/>
      <c r="CM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row>
    <row r="37" spans="1:129" ht="15.75">
      <c r="E37" s="21"/>
      <c r="F37" s="21"/>
    </row>
    <row r="38" spans="1:129" ht="15.75">
      <c r="E38" s="21"/>
      <c r="F38" s="21"/>
    </row>
  </sheetData>
  <mergeCells count="2">
    <mergeCell ref="B2:AP2"/>
    <mergeCell ref="A1:E1"/>
  </mergeCells>
  <phoneticPr fontId="3" type="noConversion"/>
  <pageMargins left="0.5" right="0.5" top="1" bottom="1" header="0.5" footer="0.5"/>
  <pageSetup paperSize="25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14"/>
  <sheetViews>
    <sheetView workbookViewId="0">
      <selection activeCell="A11" sqref="A11:XFD11"/>
    </sheetView>
  </sheetViews>
  <sheetFormatPr defaultRowHeight="12.75"/>
  <cols>
    <col min="1" max="1" width="10.5703125" customWidth="1"/>
    <col min="2" max="2" width="32.42578125" customWidth="1"/>
    <col min="4" max="4" width="12.42578125" customWidth="1"/>
    <col min="5" max="5" width="15" customWidth="1"/>
  </cols>
  <sheetData>
    <row r="1" spans="1:61" s="92" customFormat="1" ht="16.5" customHeight="1">
      <c r="A1" s="94" t="s">
        <v>228</v>
      </c>
    </row>
    <row r="2" spans="1:61" s="92" customFormat="1" ht="15.75" customHeight="1">
      <c r="B2" s="92" t="s">
        <v>200</v>
      </c>
    </row>
    <row r="4" spans="1:61" ht="13.5" thickBo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row>
    <row r="5" spans="1:61" s="82" customFormat="1" ht="31.5" customHeight="1" thickBot="1">
      <c r="A5" s="81" t="s">
        <v>223</v>
      </c>
      <c r="C5" s="81" t="s">
        <v>114</v>
      </c>
      <c r="D5" s="72" t="s">
        <v>229</v>
      </c>
      <c r="E5" s="81" t="s">
        <v>139</v>
      </c>
      <c r="F5" s="95" t="s">
        <v>86</v>
      </c>
      <c r="G5" s="95" t="s">
        <v>72</v>
      </c>
      <c r="H5" s="95" t="s">
        <v>87</v>
      </c>
      <c r="I5" s="95" t="s">
        <v>81</v>
      </c>
      <c r="J5" s="95" t="s">
        <v>88</v>
      </c>
      <c r="K5" s="95" t="s">
        <v>89</v>
      </c>
      <c r="L5" s="95" t="s">
        <v>73</v>
      </c>
      <c r="M5" s="95" t="s">
        <v>90</v>
      </c>
      <c r="N5" s="95" t="s">
        <v>1</v>
      </c>
      <c r="O5" s="95" t="s">
        <v>91</v>
      </c>
      <c r="P5" s="95" t="s">
        <v>82</v>
      </c>
      <c r="Q5" s="95" t="s">
        <v>92</v>
      </c>
      <c r="R5" s="95" t="s">
        <v>93</v>
      </c>
      <c r="S5" s="95" t="s">
        <v>8</v>
      </c>
      <c r="T5" s="95" t="s">
        <v>10</v>
      </c>
      <c r="U5" s="95" t="s">
        <v>5</v>
      </c>
      <c r="V5" s="95" t="s">
        <v>74</v>
      </c>
      <c r="W5" s="95" t="s">
        <v>94</v>
      </c>
      <c r="X5" s="95" t="s">
        <v>6</v>
      </c>
      <c r="Y5" s="95" t="s">
        <v>95</v>
      </c>
      <c r="Z5" s="95" t="s">
        <v>9</v>
      </c>
      <c r="AA5" s="95" t="s">
        <v>75</v>
      </c>
      <c r="AB5" s="95" t="s">
        <v>0</v>
      </c>
      <c r="AC5" s="95" t="s">
        <v>98</v>
      </c>
      <c r="AD5" s="95" t="s">
        <v>13</v>
      </c>
      <c r="AE5" s="95" t="s">
        <v>76</v>
      </c>
      <c r="AF5" s="95" t="s">
        <v>45</v>
      </c>
      <c r="AG5" s="95" t="s">
        <v>99</v>
      </c>
      <c r="AH5" s="95" t="s">
        <v>77</v>
      </c>
      <c r="AI5" s="95" t="s">
        <v>83</v>
      </c>
      <c r="AJ5" s="95" t="s">
        <v>3</v>
      </c>
      <c r="AK5" s="95" t="s">
        <v>100</v>
      </c>
      <c r="AL5" s="95" t="s">
        <v>78</v>
      </c>
      <c r="AM5" s="95" t="s">
        <v>101</v>
      </c>
      <c r="AN5" s="95" t="s">
        <v>2</v>
      </c>
      <c r="AO5" s="95" t="s">
        <v>102</v>
      </c>
      <c r="AP5" s="95" t="s">
        <v>103</v>
      </c>
      <c r="AQ5" s="95" t="s">
        <v>104</v>
      </c>
      <c r="AR5" s="95" t="s">
        <v>125</v>
      </c>
      <c r="AS5" s="95" t="s">
        <v>147</v>
      </c>
      <c r="AT5" s="95" t="s">
        <v>4</v>
      </c>
      <c r="AU5" s="95" t="s">
        <v>148</v>
      </c>
      <c r="AV5" s="95" t="s">
        <v>84</v>
      </c>
      <c r="AW5" s="95" t="s">
        <v>106</v>
      </c>
      <c r="AX5" s="95" t="s">
        <v>7</v>
      </c>
      <c r="AY5" s="95" t="s">
        <v>15</v>
      </c>
      <c r="AZ5" s="95" t="s">
        <v>80</v>
      </c>
      <c r="BA5" s="95" t="s">
        <v>107</v>
      </c>
      <c r="BB5" s="95" t="s">
        <v>11</v>
      </c>
      <c r="BC5" s="95" t="s">
        <v>58</v>
      </c>
      <c r="BD5" s="95" t="s">
        <v>46</v>
      </c>
      <c r="BE5" s="95" t="s">
        <v>108</v>
      </c>
      <c r="BF5" s="95" t="s">
        <v>14</v>
      </c>
      <c r="BG5" s="95" t="s">
        <v>12</v>
      </c>
      <c r="BH5" s="95" t="s">
        <v>109</v>
      </c>
      <c r="BI5" s="95" t="s">
        <v>85</v>
      </c>
    </row>
    <row r="6" spans="1:61" s="81" customFormat="1" ht="18.75" customHeight="1" thickBot="1">
      <c r="A6" s="81" t="s">
        <v>222</v>
      </c>
      <c r="D6" s="81" t="s">
        <v>140</v>
      </c>
      <c r="E6" s="81" t="s">
        <v>127</v>
      </c>
      <c r="F6" s="81" t="s">
        <v>128</v>
      </c>
      <c r="G6" s="84" t="s">
        <v>115</v>
      </c>
      <c r="H6" s="81" t="s">
        <v>128</v>
      </c>
      <c r="I6" s="81" t="s">
        <v>128</v>
      </c>
      <c r="J6" s="81" t="s">
        <v>128</v>
      </c>
      <c r="K6" s="81" t="s">
        <v>128</v>
      </c>
      <c r="L6" s="84" t="s">
        <v>115</v>
      </c>
      <c r="M6" s="81" t="s">
        <v>128</v>
      </c>
      <c r="N6" s="81" t="s">
        <v>128</v>
      </c>
      <c r="O6" s="81" t="s">
        <v>128</v>
      </c>
      <c r="P6" s="81" t="s">
        <v>128</v>
      </c>
      <c r="Q6" s="81" t="s">
        <v>128</v>
      </c>
      <c r="R6" s="81" t="s">
        <v>128</v>
      </c>
      <c r="S6" s="81" t="s">
        <v>128</v>
      </c>
      <c r="T6" s="81" t="s">
        <v>128</v>
      </c>
      <c r="U6" s="81" t="s">
        <v>128</v>
      </c>
      <c r="V6" s="84" t="s">
        <v>115</v>
      </c>
      <c r="W6" s="81" t="s">
        <v>128</v>
      </c>
      <c r="X6" s="81" t="s">
        <v>128</v>
      </c>
      <c r="Y6" s="81" t="s">
        <v>128</v>
      </c>
      <c r="Z6" s="81" t="s">
        <v>128</v>
      </c>
      <c r="AA6" s="84" t="s">
        <v>115</v>
      </c>
      <c r="AB6" s="81" t="s">
        <v>128</v>
      </c>
      <c r="AC6" s="81" t="s">
        <v>128</v>
      </c>
      <c r="AD6" s="81" t="s">
        <v>128</v>
      </c>
      <c r="AE6" s="84" t="s">
        <v>115</v>
      </c>
      <c r="AF6" s="84" t="s">
        <v>115</v>
      </c>
      <c r="AG6" s="81" t="s">
        <v>128</v>
      </c>
      <c r="AH6" s="84" t="s">
        <v>115</v>
      </c>
      <c r="AI6" s="81" t="s">
        <v>128</v>
      </c>
      <c r="AJ6" s="81" t="s">
        <v>128</v>
      </c>
      <c r="AK6" s="81" t="s">
        <v>128</v>
      </c>
      <c r="AL6" s="81" t="s">
        <v>128</v>
      </c>
      <c r="AM6" s="81" t="s">
        <v>128</v>
      </c>
      <c r="AN6" s="81" t="s">
        <v>128</v>
      </c>
      <c r="AO6" s="81" t="s">
        <v>128</v>
      </c>
      <c r="AP6" s="81" t="s">
        <v>128</v>
      </c>
      <c r="AQ6" s="81" t="s">
        <v>128</v>
      </c>
      <c r="AR6" s="81" t="s">
        <v>128</v>
      </c>
      <c r="AS6" s="84" t="s">
        <v>115</v>
      </c>
      <c r="AT6" s="81" t="s">
        <v>128</v>
      </c>
      <c r="AU6" s="84" t="s">
        <v>115</v>
      </c>
      <c r="AV6" s="81" t="s">
        <v>128</v>
      </c>
      <c r="AW6" s="81" t="s">
        <v>128</v>
      </c>
      <c r="AX6" s="81" t="s">
        <v>128</v>
      </c>
      <c r="AY6" s="81" t="s">
        <v>128</v>
      </c>
      <c r="AZ6" s="81" t="s">
        <v>128</v>
      </c>
      <c r="BA6" s="81" t="s">
        <v>128</v>
      </c>
      <c r="BB6" s="81" t="s">
        <v>128</v>
      </c>
      <c r="BC6" s="81" t="s">
        <v>128</v>
      </c>
      <c r="BD6" s="81" t="s">
        <v>128</v>
      </c>
      <c r="BE6" s="81" t="s">
        <v>128</v>
      </c>
      <c r="BF6" s="81" t="s">
        <v>128</v>
      </c>
      <c r="BG6" s="81" t="s">
        <v>128</v>
      </c>
      <c r="BH6" s="81" t="s">
        <v>128</v>
      </c>
      <c r="BI6" s="81" t="s">
        <v>128</v>
      </c>
    </row>
    <row r="7" spans="1:61" s="82" customFormat="1" ht="32.25" customHeight="1" thickBot="1">
      <c r="A7" s="71" t="s">
        <v>168</v>
      </c>
      <c r="F7" s="82" t="s">
        <v>149</v>
      </c>
      <c r="G7" s="82" t="s">
        <v>150</v>
      </c>
      <c r="H7" s="82" t="s">
        <v>149</v>
      </c>
      <c r="I7" s="82" t="s">
        <v>149</v>
      </c>
      <c r="J7" s="82" t="s">
        <v>149</v>
      </c>
      <c r="K7" s="82" t="s">
        <v>149</v>
      </c>
      <c r="L7" s="82" t="s">
        <v>150</v>
      </c>
      <c r="M7" s="82" t="s">
        <v>149</v>
      </c>
      <c r="N7" s="82" t="s">
        <v>149</v>
      </c>
      <c r="O7" s="82" t="s">
        <v>149</v>
      </c>
      <c r="P7" s="82" t="s">
        <v>149</v>
      </c>
      <c r="Q7" s="82" t="s">
        <v>149</v>
      </c>
      <c r="R7" s="82" t="s">
        <v>149</v>
      </c>
      <c r="S7" s="82" t="s">
        <v>149</v>
      </c>
      <c r="T7" s="82" t="s">
        <v>149</v>
      </c>
      <c r="U7" s="82" t="s">
        <v>149</v>
      </c>
      <c r="V7" s="82" t="s">
        <v>150</v>
      </c>
      <c r="W7" s="82" t="s">
        <v>149</v>
      </c>
      <c r="X7" s="82" t="s">
        <v>149</v>
      </c>
      <c r="Y7" s="82" t="s">
        <v>149</v>
      </c>
      <c r="Z7" s="82" t="s">
        <v>149</v>
      </c>
      <c r="AA7" s="82" t="s">
        <v>150</v>
      </c>
      <c r="AB7" s="82" t="s">
        <v>149</v>
      </c>
      <c r="AC7" s="82" t="s">
        <v>149</v>
      </c>
      <c r="AD7" s="82" t="s">
        <v>149</v>
      </c>
      <c r="AE7" s="82" t="s">
        <v>150</v>
      </c>
      <c r="AF7" s="82" t="s">
        <v>150</v>
      </c>
      <c r="AG7" s="82" t="s">
        <v>149</v>
      </c>
      <c r="AH7" s="82" t="s">
        <v>150</v>
      </c>
      <c r="AI7" s="82" t="s">
        <v>149</v>
      </c>
      <c r="AJ7" s="82" t="s">
        <v>149</v>
      </c>
      <c r="AK7" s="82" t="s">
        <v>149</v>
      </c>
      <c r="AL7" s="82" t="s">
        <v>149</v>
      </c>
      <c r="AM7" s="82" t="s">
        <v>149</v>
      </c>
      <c r="AN7" s="82" t="s">
        <v>149</v>
      </c>
      <c r="AO7" s="82" t="s">
        <v>149</v>
      </c>
      <c r="AP7" s="82" t="s">
        <v>149</v>
      </c>
      <c r="AQ7" s="82" t="s">
        <v>149</v>
      </c>
      <c r="AR7" s="82" t="s">
        <v>149</v>
      </c>
      <c r="AS7" s="82" t="s">
        <v>150</v>
      </c>
      <c r="AT7" s="82" t="s">
        <v>149</v>
      </c>
      <c r="AU7" s="82" t="s">
        <v>150</v>
      </c>
      <c r="AV7" s="82" t="s">
        <v>149</v>
      </c>
      <c r="AW7" s="82" t="s">
        <v>149</v>
      </c>
      <c r="AX7" s="82" t="s">
        <v>149</v>
      </c>
      <c r="AY7" s="82" t="s">
        <v>149</v>
      </c>
      <c r="AZ7" s="82" t="s">
        <v>149</v>
      </c>
      <c r="BA7" s="82" t="s">
        <v>149</v>
      </c>
      <c r="BB7" s="82" t="s">
        <v>149</v>
      </c>
      <c r="BC7" s="82" t="s">
        <v>149</v>
      </c>
      <c r="BD7" s="82" t="s">
        <v>149</v>
      </c>
      <c r="BE7" s="82" t="s">
        <v>149</v>
      </c>
      <c r="BF7" s="82" t="s">
        <v>149</v>
      </c>
      <c r="BG7" s="82" t="s">
        <v>149</v>
      </c>
      <c r="BH7" s="82" t="s">
        <v>149</v>
      </c>
      <c r="BI7" s="82" t="s">
        <v>149</v>
      </c>
    </row>
    <row r="8" spans="1:61" s="98" customFormat="1" ht="26.25" thickBot="1">
      <c r="A8" s="96" t="s">
        <v>197</v>
      </c>
      <c r="B8" s="97" t="s">
        <v>198</v>
      </c>
    </row>
    <row r="9" spans="1:61" s="92" customFormat="1" ht="16.5" customHeight="1">
      <c r="A9" s="99" t="s">
        <v>110</v>
      </c>
      <c r="B9" s="99" t="s">
        <v>113</v>
      </c>
      <c r="C9" s="99">
        <v>4.08</v>
      </c>
      <c r="D9" s="99">
        <v>4.25</v>
      </c>
      <c r="E9" s="99" t="s">
        <v>199</v>
      </c>
      <c r="F9" s="100" t="s">
        <v>62</v>
      </c>
      <c r="G9" s="101">
        <v>11.2</v>
      </c>
      <c r="H9" s="100">
        <v>1</v>
      </c>
      <c r="I9" s="100">
        <v>11.6</v>
      </c>
      <c r="J9" s="100">
        <v>39.299999999999997</v>
      </c>
      <c r="K9" s="100" t="s">
        <v>118</v>
      </c>
      <c r="L9" s="101">
        <v>563</v>
      </c>
      <c r="M9" s="100">
        <v>0.78</v>
      </c>
      <c r="N9" s="100">
        <v>98.6</v>
      </c>
      <c r="O9" s="102">
        <v>7320</v>
      </c>
      <c r="P9" s="100" t="s">
        <v>62</v>
      </c>
      <c r="Q9" s="100">
        <v>0.33</v>
      </c>
      <c r="R9" s="100">
        <v>49.8</v>
      </c>
      <c r="S9" s="100">
        <v>5.56</v>
      </c>
      <c r="T9" s="100">
        <v>3.04</v>
      </c>
      <c r="U9" s="100">
        <v>0.57999999999999996</v>
      </c>
      <c r="V9" s="100">
        <v>61.7</v>
      </c>
      <c r="W9" s="100">
        <v>0.96</v>
      </c>
      <c r="X9" s="100">
        <v>6.84</v>
      </c>
      <c r="Y9" s="100">
        <v>0.24</v>
      </c>
      <c r="Z9" s="100">
        <v>1.1299999999999999</v>
      </c>
      <c r="AA9" s="101">
        <v>49</v>
      </c>
      <c r="AB9" s="100">
        <v>59.8</v>
      </c>
      <c r="AC9" s="100">
        <v>141</v>
      </c>
      <c r="AD9" s="100">
        <v>0.5</v>
      </c>
      <c r="AE9" s="101">
        <v>461</v>
      </c>
      <c r="AF9" s="101">
        <v>16.100000000000001</v>
      </c>
      <c r="AG9" s="100" t="s">
        <v>121</v>
      </c>
      <c r="AH9" s="101">
        <v>11.6</v>
      </c>
      <c r="AI9" s="100">
        <v>0.48</v>
      </c>
      <c r="AJ9" s="100">
        <v>35.1</v>
      </c>
      <c r="AK9" s="100">
        <v>664</v>
      </c>
      <c r="AL9" s="100">
        <v>100</v>
      </c>
      <c r="AM9" s="100">
        <v>3.3</v>
      </c>
      <c r="AN9" s="100">
        <v>9.59</v>
      </c>
      <c r="AO9" s="100">
        <v>176</v>
      </c>
      <c r="AP9" s="100" t="s">
        <v>123</v>
      </c>
      <c r="AQ9" s="100">
        <v>4.2</v>
      </c>
      <c r="AR9" s="100">
        <v>1.3</v>
      </c>
      <c r="AS9" s="101">
        <v>34.700000000000003</v>
      </c>
      <c r="AT9" s="100">
        <v>5.56</v>
      </c>
      <c r="AU9" s="103">
        <v>3200</v>
      </c>
      <c r="AV9" s="100">
        <v>1140</v>
      </c>
      <c r="AW9" s="100">
        <v>0.8</v>
      </c>
      <c r="AX9" s="100">
        <v>1</v>
      </c>
      <c r="AY9" s="100">
        <v>0.53</v>
      </c>
      <c r="AZ9" s="100">
        <v>30.6</v>
      </c>
      <c r="BA9" s="100" t="s">
        <v>65</v>
      </c>
      <c r="BB9" s="100">
        <v>0.38</v>
      </c>
      <c r="BC9" s="100">
        <v>4.17</v>
      </c>
      <c r="BD9" s="100" t="s">
        <v>68</v>
      </c>
      <c r="BE9" s="100" t="s">
        <v>126</v>
      </c>
      <c r="BF9" s="100">
        <v>38.4</v>
      </c>
      <c r="BG9" s="100">
        <v>2.52</v>
      </c>
      <c r="BH9" s="100">
        <v>63.9</v>
      </c>
      <c r="BI9" s="100">
        <v>0.5</v>
      </c>
    </row>
    <row r="10" spans="1:61" s="92" customFormat="1" ht="16.5" customHeight="1">
      <c r="A10" s="99" t="s">
        <v>111</v>
      </c>
      <c r="B10" s="99" t="s">
        <v>113</v>
      </c>
      <c r="C10" s="99">
        <v>3.22</v>
      </c>
      <c r="D10" s="99">
        <v>4.2300000000000004</v>
      </c>
      <c r="E10" s="99" t="s">
        <v>199</v>
      </c>
      <c r="F10" s="100" t="s">
        <v>62</v>
      </c>
      <c r="G10" s="101">
        <v>26.2</v>
      </c>
      <c r="H10" s="100">
        <v>2</v>
      </c>
      <c r="I10" s="100">
        <v>2.21</v>
      </c>
      <c r="J10" s="100">
        <v>46.2</v>
      </c>
      <c r="K10" s="100" t="s">
        <v>118</v>
      </c>
      <c r="L10" s="101">
        <v>485</v>
      </c>
      <c r="M10" s="100">
        <v>0.9</v>
      </c>
      <c r="N10" s="100">
        <v>205</v>
      </c>
      <c r="O10" s="102">
        <v>8300</v>
      </c>
      <c r="P10" s="100" t="s">
        <v>62</v>
      </c>
      <c r="Q10" s="100">
        <v>0.73</v>
      </c>
      <c r="R10" s="102">
        <v>1160</v>
      </c>
      <c r="S10" s="100">
        <v>31.6</v>
      </c>
      <c r="T10" s="100">
        <v>19.2</v>
      </c>
      <c r="U10" s="100">
        <v>2.81</v>
      </c>
      <c r="V10" s="100">
        <v>47.6</v>
      </c>
      <c r="W10" s="100">
        <v>1.7</v>
      </c>
      <c r="X10" s="100">
        <v>36.1</v>
      </c>
      <c r="Y10" s="100">
        <v>0.44</v>
      </c>
      <c r="Z10" s="100">
        <v>6.8</v>
      </c>
      <c r="AA10" s="101">
        <v>22.6</v>
      </c>
      <c r="AB10" s="100">
        <v>69.8</v>
      </c>
      <c r="AC10" s="100">
        <v>164</v>
      </c>
      <c r="AD10" s="100">
        <v>3.2</v>
      </c>
      <c r="AE10" s="101">
        <v>454</v>
      </c>
      <c r="AF10" s="101">
        <v>17.3</v>
      </c>
      <c r="AG10" s="100" t="s">
        <v>121</v>
      </c>
      <c r="AH10" s="101">
        <v>22.4</v>
      </c>
      <c r="AI10" s="100" t="s">
        <v>118</v>
      </c>
      <c r="AJ10" s="100">
        <v>127</v>
      </c>
      <c r="AK10" s="100">
        <v>732</v>
      </c>
      <c r="AL10" s="100">
        <v>40</v>
      </c>
      <c r="AM10" s="100">
        <v>1.4</v>
      </c>
      <c r="AN10" s="100">
        <v>26.8</v>
      </c>
      <c r="AO10" s="100">
        <v>127</v>
      </c>
      <c r="AP10" s="100" t="s">
        <v>123</v>
      </c>
      <c r="AQ10" s="100">
        <v>8.1999999999999993</v>
      </c>
      <c r="AR10" s="100">
        <v>3.4</v>
      </c>
      <c r="AS10" s="101">
        <v>70.2</v>
      </c>
      <c r="AT10" s="100">
        <v>27</v>
      </c>
      <c r="AU10" s="103">
        <v>3080</v>
      </c>
      <c r="AV10" s="100">
        <v>423</v>
      </c>
      <c r="AW10" s="100">
        <v>0.31</v>
      </c>
      <c r="AX10" s="100">
        <v>5.43</v>
      </c>
      <c r="AY10" s="100">
        <v>2.12</v>
      </c>
      <c r="AZ10" s="100">
        <v>29.2</v>
      </c>
      <c r="BA10" s="100" t="s">
        <v>65</v>
      </c>
      <c r="BB10" s="100">
        <v>2.64</v>
      </c>
      <c r="BC10" s="100">
        <v>2.62</v>
      </c>
      <c r="BD10" s="100" t="s">
        <v>68</v>
      </c>
      <c r="BE10" s="100" t="s">
        <v>126</v>
      </c>
      <c r="BF10" s="100">
        <v>197</v>
      </c>
      <c r="BG10" s="100">
        <v>17.8</v>
      </c>
      <c r="BH10" s="100">
        <v>89.7</v>
      </c>
      <c r="BI10" s="100" t="s">
        <v>118</v>
      </c>
    </row>
    <row r="11" spans="1:61" s="92" customFormat="1" ht="17.25" customHeight="1" thickBot="1">
      <c r="A11" s="81" t="s">
        <v>112</v>
      </c>
      <c r="B11" s="81" t="s">
        <v>201</v>
      </c>
      <c r="C11" s="81">
        <v>7.52</v>
      </c>
      <c r="D11" s="81">
        <v>1.35</v>
      </c>
      <c r="E11" s="81">
        <v>140</v>
      </c>
      <c r="F11" s="84" t="s">
        <v>62</v>
      </c>
      <c r="G11" s="104">
        <v>4.1000000000000002E-2</v>
      </c>
      <c r="H11" s="84" t="s">
        <v>62</v>
      </c>
      <c r="I11" s="84">
        <v>23.1</v>
      </c>
      <c r="J11" s="84">
        <v>0.2</v>
      </c>
      <c r="K11" s="84" t="s">
        <v>118</v>
      </c>
      <c r="L11" s="81">
        <v>135</v>
      </c>
      <c r="M11" s="84" t="s">
        <v>119</v>
      </c>
      <c r="N11" s="84">
        <v>0.22</v>
      </c>
      <c r="O11" s="84">
        <v>0.79</v>
      </c>
      <c r="P11" s="84" t="s">
        <v>62</v>
      </c>
      <c r="Q11" s="84">
        <v>0.08</v>
      </c>
      <c r="R11" s="84">
        <v>2.8</v>
      </c>
      <c r="S11" s="84">
        <v>0.02</v>
      </c>
      <c r="T11" s="84">
        <v>8.9999999999999993E-3</v>
      </c>
      <c r="U11" s="84">
        <v>5.0000000000000001E-3</v>
      </c>
      <c r="V11" s="84">
        <v>2.3E-2</v>
      </c>
      <c r="W11" s="84" t="s">
        <v>120</v>
      </c>
      <c r="X11" s="84">
        <v>0.02</v>
      </c>
      <c r="Y11" s="84" t="s">
        <v>120</v>
      </c>
      <c r="Z11" s="84" t="s">
        <v>116</v>
      </c>
      <c r="AA11" s="81">
        <v>14.4</v>
      </c>
      <c r="AB11" s="84">
        <v>0.17</v>
      </c>
      <c r="AC11" s="84">
        <v>18.100000000000001</v>
      </c>
      <c r="AD11" s="84" t="s">
        <v>117</v>
      </c>
      <c r="AE11" s="81">
        <v>62.3</v>
      </c>
      <c r="AF11" s="81">
        <v>4.2999999999999997E-2</v>
      </c>
      <c r="AG11" s="84">
        <v>5.3</v>
      </c>
      <c r="AH11" s="81">
        <v>57.2</v>
      </c>
      <c r="AI11" s="84" t="s">
        <v>118</v>
      </c>
      <c r="AJ11" s="84">
        <v>0.12</v>
      </c>
      <c r="AK11" s="84">
        <v>4.4000000000000004</v>
      </c>
      <c r="AL11" s="84">
        <v>10</v>
      </c>
      <c r="AM11" s="84" t="s">
        <v>122</v>
      </c>
      <c r="AN11" s="84">
        <v>0.03</v>
      </c>
      <c r="AO11" s="84">
        <v>62.4</v>
      </c>
      <c r="AP11" s="84" t="s">
        <v>123</v>
      </c>
      <c r="AQ11" s="84" t="s">
        <v>124</v>
      </c>
      <c r="AR11" s="84">
        <v>1.4</v>
      </c>
      <c r="AS11" s="81">
        <v>1.8</v>
      </c>
      <c r="AT11" s="84">
        <v>0.02</v>
      </c>
      <c r="AU11" s="81">
        <v>485</v>
      </c>
      <c r="AV11" s="84">
        <v>750</v>
      </c>
      <c r="AW11" s="84">
        <v>0.22</v>
      </c>
      <c r="AX11" s="84" t="s">
        <v>116</v>
      </c>
      <c r="AY11" s="84" t="s">
        <v>118</v>
      </c>
      <c r="AZ11" s="84">
        <v>5.5</v>
      </c>
      <c r="BA11" s="84" t="s">
        <v>65</v>
      </c>
      <c r="BB11" s="84" t="s">
        <v>116</v>
      </c>
      <c r="BC11" s="84">
        <v>2.14</v>
      </c>
      <c r="BD11" s="84" t="s">
        <v>68</v>
      </c>
      <c r="BE11" s="84" t="s">
        <v>126</v>
      </c>
      <c r="BF11" s="84">
        <v>0.1</v>
      </c>
      <c r="BG11" s="84" t="s">
        <v>116</v>
      </c>
      <c r="BH11" s="84">
        <v>2</v>
      </c>
      <c r="BI11" s="84" t="s">
        <v>118</v>
      </c>
    </row>
    <row r="13" spans="1:61">
      <c r="B13" s="18"/>
    </row>
    <row r="14" spans="1:61">
      <c r="B14" s="20"/>
    </row>
  </sheetData>
  <phoneticPr fontId="3" type="noConversion"/>
  <pageMargins left="0.5" right="0.5" top="1" bottom="1" header="0.5" footer="0.5"/>
  <pageSetup paperSize="1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sqref="A1:XFD1048576"/>
    </sheetView>
  </sheetViews>
  <sheetFormatPr defaultRowHeight="12.75"/>
  <cols>
    <col min="1" max="1" width="11.140625" customWidth="1"/>
    <col min="7" max="7" width="12.140625" customWidth="1"/>
  </cols>
  <sheetData>
    <row r="1" spans="1:7" ht="25.5" customHeight="1">
      <c r="A1" s="144" t="s">
        <v>220</v>
      </c>
      <c r="B1" s="145"/>
      <c r="C1" s="145"/>
      <c r="D1" s="145"/>
      <c r="E1" s="145"/>
      <c r="F1" s="145"/>
      <c r="G1" s="145"/>
    </row>
    <row r="2" spans="1:7">
      <c r="B2" t="s">
        <v>208</v>
      </c>
    </row>
    <row r="3" spans="1:7" ht="25.5" customHeight="1">
      <c r="B3" s="145" t="s">
        <v>207</v>
      </c>
      <c r="C3" s="145"/>
      <c r="D3" s="145"/>
      <c r="E3" s="145"/>
      <c r="F3" s="145"/>
      <c r="G3" s="145"/>
    </row>
    <row r="4" spans="1:7" ht="13.5" thickBot="1">
      <c r="A4" s="22"/>
      <c r="C4" s="22"/>
      <c r="D4" s="22"/>
      <c r="E4" s="22"/>
    </row>
    <row r="5" spans="1:7" s="4" customFormat="1" ht="13.5" thickBot="1">
      <c r="A5" s="69" t="s">
        <v>219</v>
      </c>
      <c r="B5" s="69" t="s">
        <v>169</v>
      </c>
      <c r="C5" s="69" t="s">
        <v>170</v>
      </c>
      <c r="D5" s="69" t="s">
        <v>171</v>
      </c>
      <c r="E5" s="69" t="s">
        <v>172</v>
      </c>
      <c r="F5" s="64"/>
      <c r="G5" s="64"/>
    </row>
    <row r="6" spans="1:7" ht="13.5" thickBot="1">
      <c r="A6" s="70" t="s">
        <v>221</v>
      </c>
      <c r="B6" s="24"/>
      <c r="C6" s="24"/>
      <c r="D6" s="24"/>
      <c r="E6" s="24"/>
      <c r="F6" s="1"/>
      <c r="G6" s="1"/>
    </row>
    <row r="7" spans="1:7">
      <c r="A7" s="1" t="s">
        <v>0</v>
      </c>
      <c r="B7" s="65">
        <v>4.45</v>
      </c>
      <c r="C7" s="65">
        <v>2.7</v>
      </c>
      <c r="D7" s="65">
        <v>2.95</v>
      </c>
      <c r="E7" s="65">
        <v>2.0499999999999998</v>
      </c>
      <c r="F7" s="2"/>
      <c r="G7" s="3"/>
    </row>
    <row r="8" spans="1:7">
      <c r="A8" s="1" t="s">
        <v>1</v>
      </c>
      <c r="B8" s="65">
        <v>8</v>
      </c>
      <c r="C8" s="65">
        <v>4.5</v>
      </c>
      <c r="D8" s="65">
        <v>4.95</v>
      </c>
      <c r="E8" s="65">
        <v>4.05</v>
      </c>
      <c r="F8" s="2"/>
      <c r="G8" s="3"/>
    </row>
    <row r="9" spans="1:7">
      <c r="A9" s="1" t="s">
        <v>2</v>
      </c>
      <c r="B9" s="65">
        <v>0.68</v>
      </c>
      <c r="C9" s="66" t="s">
        <v>199</v>
      </c>
      <c r="D9" s="65">
        <v>0.41</v>
      </c>
      <c r="E9" s="65">
        <v>0.34</v>
      </c>
      <c r="F9" s="2"/>
      <c r="G9" s="3"/>
    </row>
    <row r="10" spans="1:7">
      <c r="A10" s="1" t="s">
        <v>3</v>
      </c>
      <c r="B10" s="65">
        <v>2.15</v>
      </c>
      <c r="C10" s="66" t="s">
        <v>199</v>
      </c>
      <c r="D10" s="65">
        <v>1.5</v>
      </c>
      <c r="E10" s="65">
        <v>1.1000000000000001</v>
      </c>
      <c r="F10" s="2"/>
      <c r="G10" s="3"/>
    </row>
    <row r="11" spans="1:7">
      <c r="A11" s="1" t="s">
        <v>4</v>
      </c>
      <c r="B11" s="65">
        <v>0.42</v>
      </c>
      <c r="C11" s="66" t="s">
        <v>199</v>
      </c>
      <c r="D11" s="65">
        <v>0.33</v>
      </c>
      <c r="E11" s="65">
        <v>0.24</v>
      </c>
      <c r="F11" s="2"/>
      <c r="G11" s="3"/>
    </row>
    <row r="12" spans="1:7">
      <c r="A12" s="1" t="s">
        <v>5</v>
      </c>
      <c r="B12" s="65">
        <v>0.03</v>
      </c>
      <c r="C12" s="66" t="s">
        <v>199</v>
      </c>
      <c r="D12" s="65">
        <v>0.03</v>
      </c>
      <c r="E12" s="65">
        <v>0.02</v>
      </c>
      <c r="F12" s="2"/>
      <c r="G12" s="3"/>
    </row>
    <row r="13" spans="1:7">
      <c r="A13" s="1" t="s">
        <v>6</v>
      </c>
      <c r="B13" s="65">
        <v>0.15</v>
      </c>
      <c r="C13" s="66" t="s">
        <v>199</v>
      </c>
      <c r="D13" s="65">
        <v>0.18</v>
      </c>
      <c r="E13" s="65">
        <v>0.08</v>
      </c>
      <c r="F13" s="2"/>
      <c r="G13" s="3"/>
    </row>
    <row r="14" spans="1:7">
      <c r="A14" s="1" t="s">
        <v>7</v>
      </c>
      <c r="B14" s="66" t="s">
        <v>199</v>
      </c>
      <c r="C14" s="66" t="s">
        <v>199</v>
      </c>
      <c r="D14" s="66" t="s">
        <v>199</v>
      </c>
      <c r="E14" s="66" t="s">
        <v>199</v>
      </c>
      <c r="F14" s="2"/>
      <c r="G14" s="3"/>
    </row>
    <row r="15" spans="1:7">
      <c r="A15" s="1" t="s">
        <v>8</v>
      </c>
      <c r="B15" s="65">
        <v>0.19</v>
      </c>
      <c r="C15" s="66" t="s">
        <v>199</v>
      </c>
      <c r="D15" s="65">
        <v>0.18</v>
      </c>
      <c r="E15" s="65">
        <v>0.09</v>
      </c>
      <c r="F15" s="2"/>
      <c r="G15" s="3"/>
    </row>
    <row r="16" spans="1:7">
      <c r="A16" s="1" t="s">
        <v>9</v>
      </c>
      <c r="B16" s="65">
        <v>0.03</v>
      </c>
      <c r="C16" s="66" t="s">
        <v>199</v>
      </c>
      <c r="D16" s="65">
        <v>0.03</v>
      </c>
      <c r="E16" s="65">
        <v>0.01</v>
      </c>
      <c r="F16" s="2"/>
      <c r="G16" s="3"/>
    </row>
    <row r="17" spans="1:7">
      <c r="A17" s="1" t="s">
        <v>10</v>
      </c>
      <c r="B17" s="65">
        <v>0.09</v>
      </c>
      <c r="C17" s="66" t="s">
        <v>199</v>
      </c>
      <c r="D17" s="65">
        <v>0.09</v>
      </c>
      <c r="E17" s="65">
        <v>0.04</v>
      </c>
      <c r="F17" s="2"/>
      <c r="G17" s="3"/>
    </row>
    <row r="18" spans="1:7">
      <c r="A18" s="1" t="s">
        <v>11</v>
      </c>
      <c r="B18" s="66" t="s">
        <v>199</v>
      </c>
      <c r="C18" s="66" t="s">
        <v>199</v>
      </c>
      <c r="D18" s="66" t="s">
        <v>199</v>
      </c>
      <c r="E18" s="66" t="s">
        <v>199</v>
      </c>
      <c r="F18" s="2"/>
      <c r="G18" s="3"/>
    </row>
    <row r="19" spans="1:7">
      <c r="A19" s="1" t="s">
        <v>12</v>
      </c>
      <c r="B19" s="65">
        <v>0.16</v>
      </c>
      <c r="C19" s="66" t="s">
        <v>199</v>
      </c>
      <c r="D19" s="65">
        <v>0.12</v>
      </c>
      <c r="E19" s="65">
        <v>0.06</v>
      </c>
      <c r="F19" s="2"/>
      <c r="G19" s="3"/>
    </row>
    <row r="20" spans="1:7">
      <c r="A20" s="1" t="s">
        <v>13</v>
      </c>
      <c r="B20" s="65">
        <v>0.02</v>
      </c>
      <c r="C20" s="66" t="s">
        <v>199</v>
      </c>
      <c r="D20" s="65">
        <v>0.01</v>
      </c>
      <c r="E20" s="66" t="s">
        <v>199</v>
      </c>
      <c r="F20" s="2"/>
      <c r="G20" s="3"/>
    </row>
    <row r="21" spans="1:7">
      <c r="A21" s="1" t="s">
        <v>14</v>
      </c>
      <c r="B21" s="65">
        <v>0.7</v>
      </c>
      <c r="C21" s="65">
        <v>0.69</v>
      </c>
      <c r="D21" s="65">
        <v>0.67</v>
      </c>
      <c r="E21" s="65">
        <v>0.36</v>
      </c>
      <c r="F21" s="2"/>
      <c r="G21" s="3"/>
    </row>
    <row r="22" spans="1:7" ht="13.5" thickBot="1">
      <c r="A22" s="23" t="s">
        <v>15</v>
      </c>
      <c r="B22" s="67">
        <v>0.63</v>
      </c>
      <c r="C22" s="68" t="s">
        <v>199</v>
      </c>
      <c r="D22" s="67">
        <v>0.23</v>
      </c>
      <c r="E22" s="67">
        <v>0.41</v>
      </c>
      <c r="F22" s="2"/>
      <c r="G22" s="3"/>
    </row>
    <row r="23" spans="1:7">
      <c r="A23" s="1"/>
      <c r="B23" s="1"/>
      <c r="C23" s="1"/>
      <c r="D23" s="1"/>
      <c r="E23" s="1"/>
      <c r="F23" s="1"/>
      <c r="G23" s="1"/>
    </row>
  </sheetData>
  <mergeCells count="2">
    <mergeCell ref="A1:G1"/>
    <mergeCell ref="B3:G3"/>
  </mergeCells>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8"/>
  <sheetViews>
    <sheetView tabSelected="1" workbookViewId="0">
      <selection activeCell="J4" sqref="J4"/>
    </sheetView>
  </sheetViews>
  <sheetFormatPr defaultRowHeight="12.75"/>
  <cols>
    <col min="1" max="1" width="21.7109375" customWidth="1"/>
    <col min="2" max="2" width="25.5703125" customWidth="1"/>
    <col min="3" max="3" width="24" customWidth="1"/>
    <col min="4" max="4" width="24.28515625" customWidth="1"/>
    <col min="5" max="5" width="23.28515625" customWidth="1"/>
    <col min="6" max="6" width="25.140625" customWidth="1"/>
    <col min="8" max="8" width="29.5703125" customWidth="1"/>
    <col min="10" max="10" width="27.28515625" customWidth="1"/>
  </cols>
  <sheetData>
    <row r="1" spans="1:12" s="92" customFormat="1" ht="27.75" customHeight="1">
      <c r="A1" s="139" t="s">
        <v>271</v>
      </c>
    </row>
    <row r="2" spans="1:12" s="106" customFormat="1" ht="15.75" customHeight="1" thickBot="1">
      <c r="A2" s="127" t="s">
        <v>279</v>
      </c>
      <c r="B2" s="127"/>
      <c r="C2" s="105"/>
      <c r="D2" s="105"/>
      <c r="E2" s="105"/>
    </row>
    <row r="3" spans="1:12" s="92" customFormat="1" ht="31.5" customHeight="1" thickBot="1">
      <c r="A3" s="129" t="s">
        <v>267</v>
      </c>
      <c r="B3" s="137" t="s">
        <v>209</v>
      </c>
      <c r="C3" s="137" t="s">
        <v>272</v>
      </c>
      <c r="D3" s="138" t="s">
        <v>231</v>
      </c>
      <c r="E3" s="133" t="s">
        <v>232</v>
      </c>
      <c r="F3" s="137" t="s">
        <v>233</v>
      </c>
      <c r="G3" s="107"/>
      <c r="H3" s="136" t="s">
        <v>234</v>
      </c>
      <c r="I3" s="107"/>
      <c r="J3" s="107" t="s">
        <v>288</v>
      </c>
    </row>
    <row r="4" spans="1:12" s="92" customFormat="1" ht="16.5" thickBot="1">
      <c r="A4" s="108" t="s">
        <v>218</v>
      </c>
      <c r="B4" s="81" t="s">
        <v>243</v>
      </c>
      <c r="C4" s="81" t="s">
        <v>241</v>
      </c>
      <c r="D4" s="81" t="s">
        <v>245</v>
      </c>
      <c r="E4" s="81" t="s">
        <v>242</v>
      </c>
      <c r="F4" s="81" t="s">
        <v>244</v>
      </c>
      <c r="G4" s="81"/>
      <c r="H4" s="83" t="s">
        <v>246</v>
      </c>
      <c r="I4" s="81"/>
      <c r="J4" s="81"/>
      <c r="L4" s="109"/>
    </row>
    <row r="5" spans="1:12" s="92" customFormat="1" ht="19.5">
      <c r="A5" s="110" t="s">
        <v>152</v>
      </c>
      <c r="B5" s="111">
        <v>15267051.614302961</v>
      </c>
      <c r="C5" s="111">
        <v>872119.9</v>
      </c>
      <c r="D5" s="111">
        <v>26856</v>
      </c>
      <c r="E5" s="111">
        <v>18275.190437343143</v>
      </c>
      <c r="F5" s="116">
        <v>119989</v>
      </c>
      <c r="H5" s="116">
        <f>SUM(D5:F5)</f>
        <v>165120.19043734315</v>
      </c>
      <c r="J5" s="122">
        <v>1.37</v>
      </c>
    </row>
    <row r="6" spans="1:12" s="92" customFormat="1" ht="19.5">
      <c r="A6" s="110" t="s">
        <v>153</v>
      </c>
      <c r="B6" s="111">
        <v>23720327.75934685</v>
      </c>
      <c r="C6" s="111">
        <v>1279917.8999999999</v>
      </c>
      <c r="D6" s="111">
        <v>47136</v>
      </c>
      <c r="E6" s="111">
        <v>32297.679005569626</v>
      </c>
      <c r="F6" s="116">
        <v>196557</v>
      </c>
      <c r="H6" s="116">
        <f t="shared" ref="H6:H12" si="0">SUM(D6:F6)</f>
        <v>275990.67900556966</v>
      </c>
      <c r="J6" s="122">
        <v>1.49</v>
      </c>
    </row>
    <row r="7" spans="1:12" s="92" customFormat="1" ht="19.5">
      <c r="A7" s="110" t="s">
        <v>154</v>
      </c>
      <c r="B7" s="111">
        <v>1734338.8555295651</v>
      </c>
      <c r="C7" s="111">
        <v>106337.2</v>
      </c>
      <c r="D7" s="111">
        <v>3912</v>
      </c>
      <c r="E7" s="111">
        <v>2861.8803465562623</v>
      </c>
      <c r="F7" s="116">
        <v>16313</v>
      </c>
      <c r="H7" s="116">
        <f t="shared" si="0"/>
        <v>23086.880346556263</v>
      </c>
      <c r="J7" s="122">
        <v>137.46</v>
      </c>
    </row>
    <row r="8" spans="1:12" s="92" customFormat="1" ht="19.5">
      <c r="A8" s="110" t="s">
        <v>155</v>
      </c>
      <c r="B8" s="111">
        <v>6083551.5597222727</v>
      </c>
      <c r="C8" s="111">
        <v>288039.59999999998</v>
      </c>
      <c r="D8" s="111">
        <v>15768</v>
      </c>
      <c r="E8" s="111">
        <v>9474.1229332060611</v>
      </c>
      <c r="F8" s="116">
        <v>65752</v>
      </c>
      <c r="H8" s="116">
        <f t="shared" si="0"/>
        <v>90994.122933206061</v>
      </c>
      <c r="J8" s="122">
        <v>144.91999999999999</v>
      </c>
    </row>
    <row r="9" spans="1:12" s="92" customFormat="1" ht="19.5">
      <c r="A9" s="110" t="s">
        <v>156</v>
      </c>
      <c r="B9" s="111">
        <v>616088.34554470459</v>
      </c>
      <c r="C9" s="111">
        <v>21938.5</v>
      </c>
      <c r="D9" s="111">
        <v>2367</v>
      </c>
      <c r="E9" s="111">
        <v>1963.0739636273076</v>
      </c>
      <c r="F9" s="116">
        <v>9870</v>
      </c>
      <c r="H9" s="116">
        <f t="shared" si="0"/>
        <v>14200.073963627307</v>
      </c>
      <c r="J9" s="122">
        <v>4.5599999999999996</v>
      </c>
    </row>
    <row r="10" spans="1:12" s="92" customFormat="1" ht="19.5">
      <c r="A10" s="110" t="s">
        <v>157</v>
      </c>
      <c r="B10" s="111">
        <v>99822.253773513774</v>
      </c>
      <c r="C10" s="111">
        <v>2710.05</v>
      </c>
      <c r="D10" s="111">
        <v>178</v>
      </c>
      <c r="E10" s="111">
        <v>158.40679605637121</v>
      </c>
      <c r="F10" s="116">
        <v>742</v>
      </c>
      <c r="H10" s="116">
        <f t="shared" si="0"/>
        <v>1078.4067960563711</v>
      </c>
      <c r="J10" s="122">
        <v>31.42</v>
      </c>
    </row>
    <row r="11" spans="1:12" s="92" customFormat="1" ht="19.5">
      <c r="A11" s="110" t="s">
        <v>158</v>
      </c>
      <c r="B11" s="111">
        <v>247459.70461607192</v>
      </c>
      <c r="C11" s="111">
        <v>5420.1</v>
      </c>
      <c r="D11" s="111">
        <v>2376</v>
      </c>
      <c r="E11" s="111">
        <v>808.37751128901914</v>
      </c>
      <c r="F11" s="116">
        <v>9907</v>
      </c>
      <c r="H11" s="116">
        <f t="shared" si="0"/>
        <v>13091.377511289018</v>
      </c>
      <c r="J11" s="122">
        <v>71.87</v>
      </c>
    </row>
    <row r="12" spans="1:12" s="92" customFormat="1" ht="19.5">
      <c r="A12" s="110" t="s">
        <v>159</v>
      </c>
      <c r="B12" s="111">
        <v>0</v>
      </c>
      <c r="C12" s="111">
        <v>0</v>
      </c>
      <c r="D12" s="111">
        <v>384</v>
      </c>
      <c r="E12" s="119">
        <v>190</v>
      </c>
      <c r="F12" s="116">
        <v>1601</v>
      </c>
      <c r="H12" s="116">
        <f t="shared" si="0"/>
        <v>2175</v>
      </c>
      <c r="J12" s="122">
        <v>1759.43</v>
      </c>
    </row>
    <row r="13" spans="1:12" s="92" customFormat="1" ht="19.5">
      <c r="A13" s="110" t="s">
        <v>160</v>
      </c>
      <c r="B13" s="111">
        <v>56583.541693289168</v>
      </c>
      <c r="C13" s="111">
        <v>0</v>
      </c>
      <c r="D13" s="111">
        <v>1968</v>
      </c>
      <c r="E13" s="111">
        <v>902.84210737168985</v>
      </c>
      <c r="F13" s="116">
        <v>8206</v>
      </c>
      <c r="H13" s="116">
        <f t="shared" ref="H13:H20" si="1">SUM(D13:F13)</f>
        <v>11076.842107371689</v>
      </c>
      <c r="J13" s="122">
        <v>454</v>
      </c>
    </row>
    <row r="14" spans="1:12" s="92" customFormat="1" ht="19.5">
      <c r="A14" s="110" t="s">
        <v>161</v>
      </c>
      <c r="B14" s="111">
        <v>0</v>
      </c>
      <c r="C14" s="111">
        <v>0</v>
      </c>
      <c r="D14" s="111">
        <v>182</v>
      </c>
      <c r="E14" s="111">
        <v>137.12312556620012</v>
      </c>
      <c r="F14" s="116">
        <v>758</v>
      </c>
      <c r="H14" s="116">
        <f t="shared" si="1"/>
        <v>1077.1231255662001</v>
      </c>
      <c r="J14" s="122">
        <v>205.79</v>
      </c>
    </row>
    <row r="15" spans="1:12" s="92" customFormat="1" ht="19.5">
      <c r="A15" s="110" t="s">
        <v>162</v>
      </c>
      <c r="B15" s="111">
        <v>0</v>
      </c>
      <c r="C15" s="111">
        <v>0</v>
      </c>
      <c r="D15" s="111">
        <v>1340</v>
      </c>
      <c r="E15" s="111">
        <v>430.21845747128089</v>
      </c>
      <c r="F15" s="116">
        <v>5587</v>
      </c>
      <c r="H15" s="116">
        <f t="shared" si="1"/>
        <v>7357.218457471281</v>
      </c>
      <c r="J15" s="122">
        <v>53.8</v>
      </c>
    </row>
    <row r="16" spans="1:12" s="92" customFormat="1" ht="19.5">
      <c r="A16" s="110" t="s">
        <v>163</v>
      </c>
      <c r="B16" s="111">
        <v>0</v>
      </c>
      <c r="C16" s="111">
        <v>0</v>
      </c>
      <c r="D16" s="111">
        <v>14</v>
      </c>
      <c r="E16" s="119">
        <v>9</v>
      </c>
      <c r="F16" s="116">
        <v>58</v>
      </c>
      <c r="H16" s="116">
        <f t="shared" si="1"/>
        <v>81</v>
      </c>
      <c r="J16" s="122">
        <v>126.48</v>
      </c>
    </row>
    <row r="17" spans="1:10" s="92" customFormat="1" ht="19.5">
      <c r="A17" s="110" t="s">
        <v>164</v>
      </c>
      <c r="B17" s="111">
        <v>0</v>
      </c>
      <c r="C17" s="111">
        <v>0</v>
      </c>
      <c r="D17" s="111">
        <v>1368</v>
      </c>
      <c r="E17" s="111">
        <v>662.0664071147504</v>
      </c>
      <c r="F17" s="116">
        <v>5704</v>
      </c>
      <c r="H17" s="116">
        <f t="shared" si="1"/>
        <v>7734.0664071147503</v>
      </c>
      <c r="J17" s="122">
        <v>20.03</v>
      </c>
    </row>
    <row r="18" spans="1:10" s="92" customFormat="1" ht="19.5">
      <c r="A18" s="110" t="s">
        <v>167</v>
      </c>
      <c r="B18" s="111">
        <v>0</v>
      </c>
      <c r="C18" s="111">
        <v>0</v>
      </c>
      <c r="D18" s="111">
        <v>268</v>
      </c>
      <c r="E18" s="111">
        <v>87.507500223730304</v>
      </c>
      <c r="F18" s="116">
        <v>1117</v>
      </c>
      <c r="H18" s="116">
        <f t="shared" si="1"/>
        <v>1472.5075002237304</v>
      </c>
      <c r="J18" s="122">
        <v>832.59</v>
      </c>
    </row>
    <row r="19" spans="1:10" s="92" customFormat="1" ht="19.5">
      <c r="A19" s="110" t="s">
        <v>165</v>
      </c>
      <c r="B19" s="111">
        <v>117797.53192981558</v>
      </c>
      <c r="C19" s="111">
        <v>3355.3</v>
      </c>
      <c r="D19" s="111">
        <v>15792</v>
      </c>
      <c r="E19" s="111">
        <v>3941.5114086045642</v>
      </c>
      <c r="F19" s="116">
        <v>65852</v>
      </c>
      <c r="H19" s="116">
        <f t="shared" si="1"/>
        <v>85585.511408604565</v>
      </c>
      <c r="J19" s="122">
        <v>12.02</v>
      </c>
    </row>
    <row r="20" spans="1:10" s="92" customFormat="1" ht="16.5" thickBot="1">
      <c r="A20" s="108" t="s">
        <v>104</v>
      </c>
      <c r="B20" s="112">
        <v>0</v>
      </c>
      <c r="C20" s="112">
        <v>0</v>
      </c>
      <c r="D20" s="112">
        <v>38</v>
      </c>
      <c r="E20" s="126">
        <v>15</v>
      </c>
      <c r="F20" s="124">
        <v>153</v>
      </c>
      <c r="G20" s="82"/>
      <c r="H20" s="124">
        <f t="shared" si="1"/>
        <v>206</v>
      </c>
      <c r="I20" s="82"/>
      <c r="J20" s="125">
        <v>1060.3699999999999</v>
      </c>
    </row>
    <row r="21" spans="1:10" s="92" customFormat="1" ht="18.75" thickBot="1">
      <c r="A21" s="108" t="s">
        <v>151</v>
      </c>
      <c r="B21" s="112">
        <v>47999999.999999993</v>
      </c>
      <c r="C21" s="112">
        <v>2581490.39</v>
      </c>
      <c r="D21" s="112">
        <f>SUM(D5:D20)</f>
        <v>119947</v>
      </c>
      <c r="E21" s="130">
        <f>SUM(E5:E20)</f>
        <v>72213.999999999985</v>
      </c>
      <c r="F21" s="130">
        <f>SUM(F5:F20)</f>
        <v>508166</v>
      </c>
      <c r="G21" s="113"/>
      <c r="H21" s="132">
        <f>SUM(D21:F21)</f>
        <v>700327</v>
      </c>
      <c r="I21" s="113"/>
      <c r="J21" s="113"/>
    </row>
    <row r="22" spans="1:10" s="92" customFormat="1">
      <c r="A22" s="146" t="s">
        <v>273</v>
      </c>
      <c r="B22" s="147"/>
      <c r="C22" s="147"/>
      <c r="D22" s="147"/>
      <c r="E22" s="147"/>
      <c r="F22" s="146" t="s">
        <v>268</v>
      </c>
      <c r="G22" s="147"/>
      <c r="H22" s="147"/>
      <c r="I22" s="147"/>
      <c r="J22" s="147"/>
    </row>
    <row r="23" spans="1:10" s="92" customFormat="1" ht="15">
      <c r="A23" s="120"/>
      <c r="B23" s="120"/>
      <c r="C23" s="120"/>
      <c r="D23" s="120"/>
      <c r="E23" s="120"/>
      <c r="F23" s="116"/>
      <c r="H23" s="116"/>
    </row>
    <row r="24" spans="1:10" s="92" customFormat="1" ht="18">
      <c r="A24" s="128" t="s">
        <v>240</v>
      </c>
      <c r="B24" s="119">
        <f>((B5*$J$5)+(B6*$J$6)+(B7*$J$7)+(B8*$J$8)+(B9*$J$9)+(B10*$J$10)+(B11+$J$11)+(B12*$J$12)+(B13*$J$13)+(B14*$J$14)+(B15*$J$15)+(B16*$J$16)+(B17*$J$17)+(B18*$J$18)+(B19*$J$19)+(B20*$J$20))*1000</f>
        <v>1209587824095.4812</v>
      </c>
      <c r="C24" s="119">
        <f>((C5*$J$5)+(C6*$J$6)+(C7*$J$7)+(C8*$J$8)+(C9*$J$9)+(C10*$J$10)+(C11+$J$11)+(C12*$J$12)+(C13*$J$13)+(C14*$J$14)+(C15*$J$15)+(C16*$J$16)+(C17*$J$17)+(C18*$J$18)+(C19*$J$19)+(C20*$J$20))*1000</f>
        <v>59692704285</v>
      </c>
      <c r="D24" s="119">
        <f>((D5*$J$5)+(D6*$J$6)+(D7*$J$7)+(D8*$J$8)+(D9*$J$9)+(D10*$J$10)+(D11+$J$11)+(D12*$J$12)+(D13*$J$13)+(D14*$J$14)+(D15*$J$15)+(D16*$J$16)+(D17*$J$17)+(D18*$J$18)+(D19*$J$19)+(D20*$J$20))*1000</f>
        <v>5109760269.999999</v>
      </c>
      <c r="E24" s="119">
        <f>((E5*$J$5)+(E6*$J$6)+(E7*$J$7)+(E8*$J$8)+(E9*$J$9)+(E10*$J$10)+(E11+$J$11)+(E12*$J$12)+(E13*$J$13)+(E14*$J$14)+(E15*$J$15)+(E16*$J$16)+(E17*$J$17)+(E18*$J$18)+(E19*$J$19)+(E20*$J$20))*1000</f>
        <v>2800439761.4990067</v>
      </c>
      <c r="F24" s="119">
        <f>((F5*$J$5)+(F6*$J$6)+(F7*$J$7)+(F8*$J$8)+(F9*$J$9)+(F10*$J$10)+(F11+$J$11)+(F12*$J$12)+(F13*$J$13)+(F14*$J$14)+(F15*$J$15)+(F16*$J$16)+(F17*$J$17)+(F18*$J$18)+(F19*$J$19)+(F20*$J$20))*1000</f>
        <v>21311027880.000004</v>
      </c>
      <c r="G24" s="111"/>
      <c r="H24" s="131">
        <f>((H5*$J$5)+(H6*$J$6)+(H7*$J$7)+(H8*$J$8)+(H9*$J$9)+(H10*$J$10)+(H11+$J$11)+(H12*$J$12)+(H13*$J$13)+(H14*$J$14)+(H15*$J$15)+(H16*$J$16)+(H17*$J$17)+(H18*$J$18)+(H19*$J$19)+(H20*$J$20))*1000</f>
        <v>29221084171.499008</v>
      </c>
    </row>
    <row r="25" spans="1:10" s="92" customFormat="1" ht="15">
      <c r="A25" s="110"/>
      <c r="B25" s="111"/>
      <c r="C25" s="111"/>
      <c r="D25" s="111"/>
      <c r="E25" s="121"/>
      <c r="F25" s="116"/>
      <c r="H25" s="116"/>
    </row>
    <row r="26" spans="1:10" s="92" customFormat="1" ht="15">
      <c r="A26" s="123" t="s">
        <v>247</v>
      </c>
      <c r="B26" s="111"/>
      <c r="C26" s="111"/>
      <c r="D26" s="111"/>
      <c r="E26" s="111"/>
      <c r="F26" s="111"/>
      <c r="G26" s="111"/>
      <c r="H26" s="111"/>
    </row>
    <row r="27" spans="1:10" s="92" customFormat="1" ht="15">
      <c r="A27" s="123" t="s">
        <v>258</v>
      </c>
      <c r="B27" s="111"/>
      <c r="C27" s="111"/>
      <c r="D27" s="111"/>
      <c r="E27" s="111"/>
      <c r="F27" s="111"/>
      <c r="G27" s="111"/>
      <c r="H27" s="111"/>
    </row>
    <row r="28" spans="1:10" s="92" customFormat="1" ht="15">
      <c r="A28" s="123" t="s">
        <v>257</v>
      </c>
      <c r="B28" s="111"/>
      <c r="C28" s="111"/>
      <c r="D28" s="111"/>
      <c r="E28" s="111"/>
      <c r="F28" s="111"/>
      <c r="G28" s="111"/>
      <c r="H28" s="111"/>
    </row>
    <row r="29" spans="1:10" s="92" customFormat="1" ht="15">
      <c r="A29" s="123" t="s">
        <v>259</v>
      </c>
      <c r="B29" s="111"/>
      <c r="C29" s="111"/>
      <c r="D29" s="111"/>
      <c r="E29" s="111"/>
      <c r="F29" s="111"/>
      <c r="G29" s="111"/>
      <c r="H29" s="111"/>
    </row>
    <row r="30" spans="1:10" s="92" customFormat="1" ht="15">
      <c r="A30" s="123" t="s">
        <v>262</v>
      </c>
      <c r="B30" s="111"/>
      <c r="C30" s="111"/>
      <c r="D30" s="111"/>
      <c r="E30" s="111"/>
      <c r="F30" s="111"/>
      <c r="G30" s="111"/>
      <c r="H30" s="111"/>
    </row>
    <row r="32" spans="1:10" s="92" customFormat="1" ht="15.75">
      <c r="A32" s="114" t="s">
        <v>215</v>
      </c>
    </row>
    <row r="33" spans="1:6" s="92" customFormat="1" ht="18.75">
      <c r="A33" s="94" t="s">
        <v>210</v>
      </c>
      <c r="F33" s="134" t="s">
        <v>263</v>
      </c>
    </row>
    <row r="34" spans="1:6" s="92" customFormat="1">
      <c r="A34" s="94" t="s">
        <v>252</v>
      </c>
    </row>
    <row r="35" spans="1:6" s="92" customFormat="1">
      <c r="A35" s="94" t="s">
        <v>248</v>
      </c>
    </row>
    <row r="36" spans="1:6" s="92" customFormat="1">
      <c r="A36" s="94"/>
    </row>
    <row r="37" spans="1:6" s="92" customFormat="1" ht="15.75">
      <c r="A37" s="115" t="s">
        <v>216</v>
      </c>
    </row>
    <row r="38" spans="1:6" s="92" customFormat="1" ht="15.75">
      <c r="A38" s="94" t="s">
        <v>211</v>
      </c>
    </row>
    <row r="39" spans="1:6" s="92" customFormat="1">
      <c r="A39" s="92" t="s">
        <v>173</v>
      </c>
    </row>
    <row r="40" spans="1:6" s="92" customFormat="1">
      <c r="A40" s="92" t="s">
        <v>212</v>
      </c>
    </row>
    <row r="41" spans="1:6" s="92" customFormat="1">
      <c r="A41" s="94" t="s">
        <v>250</v>
      </c>
    </row>
    <row r="42" spans="1:6" s="92" customFormat="1"/>
    <row r="43" spans="1:6" s="92" customFormat="1" ht="15.75">
      <c r="A43" s="115" t="s">
        <v>217</v>
      </c>
    </row>
    <row r="44" spans="1:6" s="92" customFormat="1" ht="15.75">
      <c r="A44" s="94" t="s">
        <v>213</v>
      </c>
    </row>
    <row r="45" spans="1:6" s="92" customFormat="1">
      <c r="A45" s="92" t="s">
        <v>214</v>
      </c>
    </row>
    <row r="46" spans="1:6" s="92" customFormat="1">
      <c r="A46" s="94" t="s">
        <v>249</v>
      </c>
    </row>
    <row r="47" spans="1:6" s="92" customFormat="1"/>
    <row r="48" spans="1:6" s="92" customFormat="1" ht="15.75">
      <c r="A48" s="115" t="s">
        <v>235</v>
      </c>
    </row>
    <row r="49" spans="1:1" s="92" customFormat="1">
      <c r="A49" s="94" t="s">
        <v>266</v>
      </c>
    </row>
    <row r="50" spans="1:1" s="92" customFormat="1">
      <c r="A50" s="94" t="s">
        <v>236</v>
      </c>
    </row>
    <row r="51" spans="1:1" s="92" customFormat="1">
      <c r="A51" s="94" t="s">
        <v>238</v>
      </c>
    </row>
    <row r="52" spans="1:1" s="92" customFormat="1">
      <c r="A52" s="94" t="s">
        <v>274</v>
      </c>
    </row>
    <row r="53" spans="1:1" s="92" customFormat="1">
      <c r="A53" s="94" t="s">
        <v>269</v>
      </c>
    </row>
    <row r="54" spans="1:1" s="92" customFormat="1">
      <c r="A54" s="94" t="s">
        <v>280</v>
      </c>
    </row>
    <row r="55" spans="1:1" s="92" customFormat="1">
      <c r="A55" s="94"/>
    </row>
    <row r="56" spans="1:1" s="92" customFormat="1" ht="15.75">
      <c r="A56" s="115" t="s">
        <v>276</v>
      </c>
    </row>
    <row r="57" spans="1:1" s="92" customFormat="1" ht="15.75">
      <c r="A57" s="94" t="s">
        <v>253</v>
      </c>
    </row>
    <row r="58" spans="1:1" s="92" customFormat="1">
      <c r="A58" s="94" t="s">
        <v>275</v>
      </c>
    </row>
    <row r="59" spans="1:1" s="92" customFormat="1">
      <c r="A59" s="94" t="s">
        <v>254</v>
      </c>
    </row>
    <row r="60" spans="1:1" s="92" customFormat="1">
      <c r="A60" s="94" t="s">
        <v>260</v>
      </c>
    </row>
    <row r="61" spans="1:1" s="92" customFormat="1">
      <c r="A61" s="94" t="s">
        <v>277</v>
      </c>
    </row>
    <row r="62" spans="1:1" s="92" customFormat="1">
      <c r="A62" s="94" t="s">
        <v>264</v>
      </c>
    </row>
    <row r="63" spans="1:1" s="92" customFormat="1"/>
    <row r="64" spans="1:1" ht="15.75">
      <c r="A64" s="117" t="s">
        <v>237</v>
      </c>
    </row>
    <row r="65" spans="1:6">
      <c r="A65" s="118" t="s">
        <v>239</v>
      </c>
    </row>
    <row r="66" spans="1:6">
      <c r="A66" s="118" t="s">
        <v>278</v>
      </c>
    </row>
    <row r="67" spans="1:6">
      <c r="A67" s="118"/>
    </row>
    <row r="68" spans="1:6">
      <c r="A68" s="118" t="s">
        <v>270</v>
      </c>
    </row>
    <row r="69" spans="1:6">
      <c r="A69" s="118" t="s">
        <v>251</v>
      </c>
    </row>
    <row r="70" spans="1:6">
      <c r="A70" s="118" t="s">
        <v>256</v>
      </c>
      <c r="F70" s="118"/>
    </row>
    <row r="71" spans="1:6">
      <c r="A71" s="118"/>
      <c r="F71" s="118"/>
    </row>
    <row r="72" spans="1:6">
      <c r="A72" s="118" t="s">
        <v>255</v>
      </c>
      <c r="F72" s="140" t="s">
        <v>281</v>
      </c>
    </row>
    <row r="73" spans="1:6">
      <c r="A73" s="118" t="s">
        <v>261</v>
      </c>
      <c r="F73" s="118" t="s">
        <v>282</v>
      </c>
    </row>
    <row r="74" spans="1:6">
      <c r="F74" s="118" t="s">
        <v>283</v>
      </c>
    </row>
    <row r="75" spans="1:6">
      <c r="F75" s="118" t="s">
        <v>284</v>
      </c>
    </row>
    <row r="76" spans="1:6" ht="15">
      <c r="B76" s="135" t="s">
        <v>265</v>
      </c>
      <c r="F76" s="118" t="s">
        <v>285</v>
      </c>
    </row>
    <row r="77" spans="1:6">
      <c r="F77" s="118" t="s">
        <v>286</v>
      </c>
    </row>
    <row r="78" spans="1:6">
      <c r="F78" s="118" t="s">
        <v>287</v>
      </c>
    </row>
  </sheetData>
  <mergeCells count="2">
    <mergeCell ref="A22:E22"/>
    <mergeCell ref="F22:J22"/>
  </mergeCells>
  <phoneticPr fontId="3" type="noConversion"/>
  <pageMargins left="0.75" right="0.75" top="1" bottom="0.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1</vt:lpstr>
      <vt:lpstr>Table 2</vt:lpstr>
      <vt:lpstr>Table 3</vt:lpstr>
      <vt:lpstr>Original</vt:lpstr>
      <vt:lpstr>'Table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geowiz</dc:creator>
  <cp:lastModifiedBy>ThREEConsulting</cp:lastModifiedBy>
  <cp:lastPrinted>2010-04-14T20:50:25Z</cp:lastPrinted>
  <dcterms:created xsi:type="dcterms:W3CDTF">2009-10-12T00:17:37Z</dcterms:created>
  <dcterms:modified xsi:type="dcterms:W3CDTF">2022-01-06T19:08:57Z</dcterms:modified>
</cp:coreProperties>
</file>